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0490" windowHeight="9830" tabRatio="677" activeTab="3"/>
  </bookViews>
  <sheets>
    <sheet name="LISEZ-MOI" sheetId="1" r:id="rId1"/>
    <sheet name="Liste" sheetId="2" state="hidden" r:id="rId2"/>
    <sheet name="Conversions" sheetId="3" state="hidden" r:id="rId3"/>
    <sheet name="Contrôle" sheetId="4" r:id="rId4"/>
    <sheet name="Page de garde" sheetId="5" r:id="rId5"/>
    <sheet name="Id_CR_SF" sheetId="6" r:id="rId6"/>
    <sheet name="Activité EHPAD &amp; PUV" sheetId="7" state="hidden" r:id="rId7"/>
    <sheet name="Activité autres ESMS" sheetId="8" state="hidden" r:id="rId8"/>
    <sheet name="Activité L.242-4 CASF" sheetId="9" state="hidden" r:id="rId9"/>
    <sheet name="SAAD" sheetId="10" state="hidden" r:id="rId10"/>
    <sheet name="Activité EHPAD_SF" sheetId="11" state="hidden" r:id="rId11"/>
    <sheet name="Activité ESMS_SF" sheetId="12" state="hidden" r:id="rId12"/>
  </sheets>
  <definedNames>
    <definedName name="____ACIDEN___DATEAUTO___ANN0\_________">'Page de garde'!$D$14</definedName>
    <definedName name="____ACIDEN___DATEGENE___ANN0\_________">'Page de garde'!$A$4</definedName>
    <definedName name="AIDE_REPERE1">'LISEZ-MOI'!$C$55</definedName>
    <definedName name="AIDE_REPERE2">'LISEZ-MOI'!$C$58</definedName>
    <definedName name="AIDE_REPERE3">'LISEZ-MOI'!$C$61</definedName>
    <definedName name="AIDE_REPERE4">'LISEZ-MOI'!$C$66</definedName>
    <definedName name="AIDE_REPERE5">'LISEZ-MOI'!$C$71</definedName>
    <definedName name="AIDE_REPERE6">'LISEZ-MOI'!$C$74</definedName>
    <definedName name="AIDE_REPERE7">'LISEZ-MOI'!$C$77</definedName>
    <definedName name="AIDE_REPERE8">'LISEZ-MOI'!$C$81</definedName>
    <definedName name="categorie">'Liste'!$A$2:$A$6</definedName>
    <definedName name="CategorieID_CR_SF">'Liste'!$F$2:$F$4</definedName>
    <definedName name="CR__ACIDEN___ADRESSE____ANN0\_________">'Page de garde'!$D$10</definedName>
    <definedName name="CR__ACIDEN___ADRESSE____ANN0\FINESS_ET">'Page de garde'!$D$25</definedName>
    <definedName name="CR__ACIDEN___ADRESSE____ANN0\Id_CR_SF_">'Id_CR_SF'!$D$9</definedName>
    <definedName name="CR__ACIDEN___ANNEEREF___ANN0\_________">'Page de garde'!$D$4</definedName>
    <definedName name="CR__ACIDEN___CAPAAUTO___ANN0\FINESS_ET">'Page de garde'!$G$25</definedName>
    <definedName name="CR__ACIDEN___CAPAAUTO___ANN0\Id_CR_SF_">'Id_CR_SF'!$G$9</definedName>
    <definedName name="CR__ACIDEN___CAPAFIN____ANN0\FINESS_ET">'Page de garde'!$H$25</definedName>
    <definedName name="CR__ACIDEN___CAPAFIN____ANN0\Id_CR_SF_">'Id_CR_SF'!$H$9</definedName>
    <definedName name="CR__ACIDEN___CAPAINST___ANN0\FINESS_ET">'Page de garde'!$I$25</definedName>
    <definedName name="CR__ACIDEN___CAPAINST___ANN0\Id_CR_SF_">'Id_CR_SF'!$I$9</definedName>
    <definedName name="CR__ACIDEN___CATEGORI___ANN0\FINESS_ET">'Page de garde'!$F$25</definedName>
    <definedName name="CR__ACIDEN___CATEGORI___ANN0\Id_CR_SF_">'Id_CR_SF'!$F$9</definedName>
    <definedName name="CR__ACIDEN___DATEAUTO___ANN0\_________">'Conversions'!$B$1</definedName>
    <definedName name="CR__ACIDEN___DATEGENE___ANN0\_________">'Conversions'!$B$2</definedName>
    <definedName name="CR__ACIDEN___EDITEURL___ANN0\_________">'Page de garde'!$A$3</definedName>
    <definedName name="CR__ACIDEN___EMAIL______ANN0\_________">'Page de garde'!$D$20</definedName>
    <definedName name="CR__ACIDEN___ETP_____PRDANM1\Id_CR_SF_">'Id_CR_SF'!$J$9</definedName>
    <definedName name="CR__ACIDEN___ETP_____PRDANN0\Id_CR_SF_">'Id_CR_SF'!$K$9</definedName>
    <definedName name="CR__ACIDEN___FAX________ANN0\_________">'Page de garde'!$D$18</definedName>
    <definedName name="CR__ACIDEN___FINESSET___ANN0\FINESS_ET">'Page de garde'!$E$25</definedName>
    <definedName name="CR__ACIDEN___FINESSET___ANN0\Id_CR_SF_">'Id_CR_SF'!$E$9</definedName>
    <definedName name="CR__ACIDEN___Id_CR_SF___ANN0\Id_CR_SF_">'Id_CR_SF'!$B$9</definedName>
    <definedName name="CR__ACIDEN___NFINESS____ANN0\_________">'Page de garde'!$D$6</definedName>
    <definedName name="CR__ACIDEN___NOMETAB____ANN0\FINESS_ET">'Page de garde'!$C$25</definedName>
    <definedName name="CR__ACIDEN___NOMETAB____ANN0\Id_CR_SF_">'Id_CR_SF'!$C$9</definedName>
    <definedName name="CR__ACIDEN___NOMREPRE___ANN0\_________">'Page de garde'!$D$12</definedName>
    <definedName name="CR__ACIDEN___ORGAGEST___ANN0\_________">'Page de garde'!$D$8</definedName>
    <definedName name="CR__ACIDEN___TEL________ANN0\_________">'Page de garde'!$D$16</definedName>
    <definedName name="CR__ACIDEN___VERSION____ANN0\_________">'Page de garde'!$A$1</definedName>
    <definedName name="CR__ACIDEN___VERSIONL___ANN0\_________">'Page de garde'!$A$2</definedName>
    <definedName name="CRACADACTI___HEUREAD_ANTANM1\FINESS_ET">'SAAD'!$I$14</definedName>
    <definedName name="CRACADACTI___HEUREAD_PRDANM1\FINESS_ET">'SAAD'!$H$14</definedName>
    <definedName name="CRACADACTI___HEUREAD_PRDANN0\FINESS_ET">'SAAD'!$K$14</definedName>
    <definedName name="CRACADACTI___HEUREAD_REAANM2\FINESS_ET">'SAAD'!$F$14</definedName>
    <definedName name="CRACADACTI___HEUREAD_REAANM3\FINESS_ET">'SAAD'!$E$14</definedName>
    <definedName name="CRACADACTI___HEUREAD_REAANM4\FINESS_ET">'SAAD'!$D$14</definedName>
    <definedName name="CRACADACTI___HEUREAVSANTANM1\FINESS_ET">'SAAD'!$I$15</definedName>
    <definedName name="CRACADACTI___HEUREAVSPRDANM1\FINESS_ET">'SAAD'!$H$15</definedName>
    <definedName name="CRACADACTI___HEUREAVSPRDANN0\FINESS_ET">'SAAD'!$K$15</definedName>
    <definedName name="CRACADACTI___HEUREAVSREAANM2\FINESS_ET">'SAAD'!$F$15</definedName>
    <definedName name="CRACADACTI___HEUREAVSREAANM3\FINESS_ET">'SAAD'!$E$15</definedName>
    <definedName name="CRACADACTI___HEUREAVSREAANM4\FINESS_ET">'SAAD'!$D$15</definedName>
    <definedName name="CRACADACTI___HEURECOOANTANM1\FINESS_ET">'SAAD'!$I$17</definedName>
    <definedName name="CRACADACTI___HEURECOOPRDANM1\FINESS_ET">'SAAD'!$H$17</definedName>
    <definedName name="CRACADACTI___HEURECOOPRDANN0\FINESS_ET">'SAAD'!$K$17</definedName>
    <definedName name="CRACADACTI___HEURECOOREAANM2\FINESS_ET">'SAAD'!$F$17</definedName>
    <definedName name="CRACADACTI___HEURECOOREAANM3\FINESS_ET">'SAAD'!$E$17</definedName>
    <definedName name="CRACADACTI___HEURECOOREAANM4\FINESS_ET">'SAAD'!$D$17</definedName>
    <definedName name="CRACADACTI___HEURES__ANTANM1\FINESS_ET">'SAAD'!$I$12</definedName>
    <definedName name="CRACADACTI___HEURES__PRDANM1\FINESS_ET">'SAAD'!$H$12</definedName>
    <definedName name="CRACADACTI___HEURES__PRDANN0\FINESS_ET">'SAAD'!$K$12</definedName>
    <definedName name="CRACADACTI___HEURES__REAANM2\FINESS_ET">'SAAD'!$F$12</definedName>
    <definedName name="CRACADACTI___HEURES__REAANM3\FINESS_ET">'SAAD'!$E$12</definedName>
    <definedName name="CRACADACTI___HEURES__REAANM4\FINESS_ET">'SAAD'!$D$12</definedName>
    <definedName name="CRACADACTI___HEURESTRANTANM1\FINESS_ET">'SAAD'!$I$18</definedName>
    <definedName name="CRACADACTI___HEURESTRPRDANM1\FINESS_ET">'SAAD'!$H$18</definedName>
    <definedName name="CRACADACTI___HEURESTRPRDANN0\FINESS_ET">'SAAD'!$K$18</definedName>
    <definedName name="CRACADACTI___HEURESTRREAANM2\FINESS_ET">'SAAD'!$F$18</definedName>
    <definedName name="CRACADACTI___HEURESTRREAANM3\FINESS_ET">'SAAD'!$E$18</definedName>
    <definedName name="CRACADACTI___HEURESTRREAANM4\FINESS_ET">'SAAD'!$D$18</definedName>
    <definedName name="CRACADACTI___HEURETSFANTANM1\FINESS_ET">'SAAD'!$I$16</definedName>
    <definedName name="CRACADACTI___HEURETSFPRDANM1\FINESS_ET">'SAAD'!$H$16</definedName>
    <definedName name="CRACADACTI___HEURETSFPRDANN0\FINESS_ET">'SAAD'!$K$16</definedName>
    <definedName name="CRACADACTI___HEURETSFREAANM2\FINESS_ET">'SAAD'!$F$16</definedName>
    <definedName name="CRACADACTI___HEURETSFREAANM3\FINESS_ET">'SAAD'!$E$16</definedName>
    <definedName name="CRACADACTI___HEURETSFREAANM4\FINESS_ET">'SAAD'!$D$16</definedName>
    <definedName name="CRACADACTI___SALAD___ANTANM1\FINESS_ET">'SAAD'!$I$14</definedName>
    <definedName name="CRACADACTI___SALAD___PRDANM1\FINESS_ET">'SAAD'!$H$14</definedName>
    <definedName name="CRACADACTI___SALAD___PRDANN0\FINESS_ET">'SAAD'!$K$14</definedName>
    <definedName name="CRACADACTI___SALAD___REAANM2\FINESS_ET">'SAAD'!$F$14</definedName>
    <definedName name="CRACADACTI___SALAD___REAANM3\FINESS_ET">'SAAD'!$E$14</definedName>
    <definedName name="CRACADACTI___SALAD___REAANM4\FINESS_ET">'SAAD'!$D$14</definedName>
    <definedName name="CRACADACTI___SALAVS__ANTANM1\FINESS_ET">'SAAD'!$I$15</definedName>
    <definedName name="CRACADACTI___SALAVS__PRDANM1\FINESS_ET">'SAAD'!$H$15</definedName>
    <definedName name="CRACADACTI___SALAVS__PRDANN0\FINESS_ET">'SAAD'!$K$15</definedName>
    <definedName name="CRACADACTI___SALAVS__REAANM2\FINESS_ET">'SAAD'!$F$15</definedName>
    <definedName name="CRACADACTI___SALAVS__REAANM3\FINESS_ET">'SAAD'!$E$15</definedName>
    <definedName name="CRACADACTI___SALAVS__REAANM4\FINESS_ET">'SAAD'!$D$15</definedName>
    <definedName name="CRACADACTI___SALTISF_ANTANM1\FINESS_ET">'SAAD'!$I$16</definedName>
    <definedName name="CRACADACTI___SALTISF_PRDANM1\FINESS_ET">'SAAD'!$H$16</definedName>
    <definedName name="CRACADACTI___SALTISF_PRDANN0\FINESS_ET">'SAAD'!$K$16</definedName>
    <definedName name="CRACADACTI___SALTISF_REAANM2\FINESS_ET">'SAAD'!$F$16</definedName>
    <definedName name="CRACADACTI___SALTISF_REAANM3\FINESS_ET">'SAAD'!$E$16</definedName>
    <definedName name="CRACADACTI___SALTISF_REAANM4\FINESS_ET">'SAAD'!$D$16</definedName>
    <definedName name="CRACEHACTI___CAPINSPA___ANN0\FINESS_ET">'Activité EHPAD &amp; PUV'!$F$8</definedName>
    <definedName name="CRACEHACTI___CAPINSPA___ANN0\Id_CR_SF_">'Activité EHPAD_SF'!$F$8</definedName>
    <definedName name="CRACEHACTI___CAPINSUH___ANN0\FINESS_ET">'Activité EHPAD &amp; PUV'!$E$8</definedName>
    <definedName name="CRACEHACTI___CAPINSUH___ANN0\Id_CR_SF_">'Activité EHPAD_SF'!$E$8</definedName>
    <definedName name="CRACEHACTI_AJABSM72__ANTANM1\FINESS_ET">'Activité EHPAD &amp; PUV'!$M$132</definedName>
    <definedName name="CRACEHACTI_AJABSM72__ANTANM1\Id_CR_SF_">'Activité EHPAD_SF'!$M$132</definedName>
    <definedName name="CRACEHACTI_AJABSM72__PRDANN0\FINESS_ET">'Activité EHPAD &amp; PUV'!$N$132</definedName>
    <definedName name="CRACEHACTI_AJABSM72__PRDANN0\Id_CR_SF_">'Activité EHPAD_SF'!$N$132</definedName>
    <definedName name="CRACEHACTI_AJABSM72__RRDANM2\FINESS_ET">'Activité EHPAD &amp; PUV'!$K$132</definedName>
    <definedName name="CRACEHACTI_AJABSM72__RRDANM2\Id_CR_SF_">'Activité EHPAD_SF'!$K$132</definedName>
    <definedName name="CRACEHACTI_AJABSM72__RRDANM3\FINESS_ET">'Activité EHPAD &amp; PUV'!$J$132</definedName>
    <definedName name="CRACEHACTI_AJABSM72__RRDANM3\Id_CR_SF_">'Activité EHPAD_SF'!$J$132</definedName>
    <definedName name="CRACEHACTI_AJABSM72__RRDANM4\FINESS_ET">'Activité EHPAD &amp; PUV'!$I$132</definedName>
    <definedName name="CRACEHACTI_AJABSM72__RRDANM4\Id_CR_SF_">'Activité EHPAD_SF'!$I$132</definedName>
    <definedName name="CRACEHACTI_AJABSP72__ANTANM1\FINESS_ET">'Activité EHPAD &amp; PUV'!$M$134</definedName>
    <definedName name="CRACEHACTI_AJABSP72__ANTANM1\Id_CR_SF_">'Activité EHPAD_SF'!$M$134</definedName>
    <definedName name="CRACEHACTI_AJABSP72__PRDANN0\FINESS_ET">'Activité EHPAD &amp; PUV'!$N$134</definedName>
    <definedName name="CRACEHACTI_AJABSP72__PRDANN0\Id_CR_SF_">'Activité EHPAD_SF'!$N$134</definedName>
    <definedName name="CRACEHACTI_AJABSP72__RRDANM2\FINESS_ET">'Activité EHPAD &amp; PUV'!$K$134</definedName>
    <definedName name="CRACEHACTI_AJABSP72__RRDANM2\Id_CR_SF_">'Activité EHPAD_SF'!$K$134</definedName>
    <definedName name="CRACEHACTI_AJABSP72__RRDANM3\FINESS_ET">'Activité EHPAD &amp; PUV'!$J$134</definedName>
    <definedName name="CRACEHACTI_AJABSP72__RRDANM3\Id_CR_SF_">'Activité EHPAD_SF'!$J$134</definedName>
    <definedName name="CRACEHACTI_AJABSP72__RRDANM4\FINESS_ET">'Activité EHPAD &amp; PUV'!$I$134</definedName>
    <definedName name="CRACEHACTI_AJABSP72__RRDANM4\Id_CR_SF_">'Activité EHPAD_SF'!$I$134</definedName>
    <definedName name="CRACEHACTI_AJCAPINSAJ___ANN0\FINESS_ET">'Activité EHPAD &amp; PUV'!$H$8</definedName>
    <definedName name="CRACEHACTI_AJCAPINSAJ___ANN0\Id_CR_SF_">'Activité EHPAD_SF'!$H$8</definedName>
    <definedName name="CRACEHACTI_AJJOUGIR56ANTANM1\FINESS_ET">'Activité EHPAD &amp; PUV'!$M$129</definedName>
    <definedName name="CRACEHACTI_AJJOUGIR56ANTANM1\Id_CR_SF_">'Activité EHPAD_SF'!$M$129</definedName>
    <definedName name="CRACEHACTI_AJJOUGIR56PRDANN0\FINESS_ET">'Activité EHPAD &amp; PUV'!$N$129</definedName>
    <definedName name="CRACEHACTI_AJJOUGIR56PRDANN0\Id_CR_SF_">'Activité EHPAD_SF'!$N$129</definedName>
    <definedName name="CRACEHACTI_AJJOUGIR56RRDANM2\FINESS_ET">'Activité EHPAD &amp; PUV'!$K$129</definedName>
    <definedName name="CRACEHACTI_AJJOUGIR56RRDANM2\Id_CR_SF_">'Activité EHPAD_SF'!$K$129</definedName>
    <definedName name="CRACEHACTI_AJJOUGIR56RRDANM3\FINESS_ET">'Activité EHPAD &amp; PUV'!$J$129</definedName>
    <definedName name="CRACEHACTI_AJJOUGIR56RRDANM3\Id_CR_SF_">'Activité EHPAD_SF'!$J$129</definedName>
    <definedName name="CRACEHACTI_AJJOUGIR56RRDANM4\FINESS_ET">'Activité EHPAD &amp; PUV'!$I$129</definedName>
    <definedName name="CRACEHACTI_AJJOUGIR56RRDANM4\Id_CR_SF_">'Activité EHPAD_SF'!$I$129</definedName>
    <definedName name="CRACEHACTI_AJJOUR1HD_ANTANM1\FINESS_ET">'Activité EHPAD &amp; PUV'!$M$122</definedName>
    <definedName name="CRACEHACTI_AJJOUR1HD_ANTANM1\Id_CR_SF_">'Activité EHPAD_SF'!$M$122</definedName>
    <definedName name="CRACEHACTI_AJJOUR1HD_PRDANN0\FINESS_ET">'Activité EHPAD &amp; PUV'!$N$122</definedName>
    <definedName name="CRACEHACTI_AJJOUR1HD_PRDANN0\Id_CR_SF_">'Activité EHPAD_SF'!$N$122</definedName>
    <definedName name="CRACEHACTI_AJJOUR1HD_RRDANM2\FINESS_ET">'Activité EHPAD &amp; PUV'!$K$122</definedName>
    <definedName name="CRACEHACTI_AJJOUR1HD_RRDANM2\Id_CR_SF_">'Activité EHPAD_SF'!$K$122</definedName>
    <definedName name="CRACEHACTI_AJJOUR1HD_RRDANM3\FINESS_ET">'Activité EHPAD &amp; PUV'!$J$122</definedName>
    <definedName name="CRACEHACTI_AJJOUR1HD_RRDANM3\Id_CR_SF_">'Activité EHPAD_SF'!$J$122</definedName>
    <definedName name="CRACEHACTI_AJJOUR1HD_RRDANM4\FINESS_ET">'Activité EHPAD &amp; PUV'!$I$122</definedName>
    <definedName name="CRACEHACTI_AJJOUR1HD_RRDANM4\Id_CR_SF_">'Activité EHPAD_SF'!$I$122</definedName>
    <definedName name="CRACEHACTI_AJJOUR2HD_ANTANM1\FINESS_ET">'Activité EHPAD &amp; PUV'!$M$124</definedName>
    <definedName name="CRACEHACTI_AJJOUR2HD_ANTANM1\Id_CR_SF_">'Activité EHPAD_SF'!$M$124</definedName>
    <definedName name="CRACEHACTI_AJJOUR2HD_PRDANN0\FINESS_ET">'Activité EHPAD &amp; PUV'!$N$124</definedName>
    <definedName name="CRACEHACTI_AJJOUR2HD_PRDANN0\Id_CR_SF_">'Activité EHPAD_SF'!$N$124</definedName>
    <definedName name="CRACEHACTI_AJJOUR2HD_RRDANM2\FINESS_ET">'Activité EHPAD &amp; PUV'!$K$124</definedName>
    <definedName name="CRACEHACTI_AJJOUR2HD_RRDANM2\Id_CR_SF_">'Activité EHPAD_SF'!$K$124</definedName>
    <definedName name="CRACEHACTI_AJJOUR2HD_RRDANM3\FINESS_ET">'Activité EHPAD &amp; PUV'!$J$124</definedName>
    <definedName name="CRACEHACTI_AJJOUR2HD_RRDANM3\Id_CR_SF_">'Activité EHPAD_SF'!$J$124</definedName>
    <definedName name="CRACEHACTI_AJJOUR2HD_RRDANM4\FINESS_ET">'Activité EHPAD &amp; PUV'!$I$124</definedName>
    <definedName name="CRACEHACTI_AJJOUR2HD_RRDANM4\Id_CR_SF_">'Activité EHPAD_SF'!$I$124</definedName>
    <definedName name="CRACEHACTI_AJJOUR3HD_ANTANM1\FINESS_ET">'Activité EHPAD &amp; PUV'!$M$126</definedName>
    <definedName name="CRACEHACTI_AJJOUR3HD_ANTANM1\Id_CR_SF_">'Activité EHPAD_SF'!$M$126</definedName>
    <definedName name="CRACEHACTI_AJJOUR3HD_PRDANN0\FINESS_ET">'Activité EHPAD &amp; PUV'!$N$126</definedName>
    <definedName name="CRACEHACTI_AJJOUR3HD_PRDANN0\Id_CR_SF_">'Activité EHPAD_SF'!$N$126</definedName>
    <definedName name="CRACEHACTI_AJJOUR3HD_RRDANM2\FINESS_ET">'Activité EHPAD &amp; PUV'!$K$126</definedName>
    <definedName name="CRACEHACTI_AJJOUR3HD_RRDANM2\Id_CR_SF_">'Activité EHPAD_SF'!$K$126</definedName>
    <definedName name="CRACEHACTI_AJJOUR3HD_RRDANM3\FINESS_ET">'Activité EHPAD &amp; PUV'!$J$126</definedName>
    <definedName name="CRACEHACTI_AJJOUR3HD_RRDANM3\Id_CR_SF_">'Activité EHPAD_SF'!$J$126</definedName>
    <definedName name="CRACEHACTI_AJJOUR3HD_RRDANM4\FINESS_ET">'Activité EHPAD &amp; PUV'!$I$126</definedName>
    <definedName name="CRACEHACTI_AJJOUR3HD_RRDANM4\Id_CR_SF_">'Activité EHPAD_SF'!$I$126</definedName>
    <definedName name="CRACEHACTI_AJJOUR4HD_ANTANM1\FINESS_ET">'Activité EHPAD &amp; PUV'!$M$128</definedName>
    <definedName name="CRACEHACTI_AJJOUR4HD_ANTANM1\Id_CR_SF_">'Activité EHPAD_SF'!$M$128</definedName>
    <definedName name="CRACEHACTI_AJJOUR4HD_PRDANN0\FINESS_ET">'Activité EHPAD &amp; PUV'!$N$128</definedName>
    <definedName name="CRACEHACTI_AJJOUR4HD_PRDANN0\Id_CR_SF_">'Activité EHPAD_SF'!$N$128</definedName>
    <definedName name="CRACEHACTI_AJJOUR4HD_RRDANM2\FINESS_ET">'Activité EHPAD &amp; PUV'!$K$128</definedName>
    <definedName name="CRACEHACTI_AJJOUR4HD_RRDANM2\Id_CR_SF_">'Activité EHPAD_SF'!$K$128</definedName>
    <definedName name="CRACEHACTI_AJJOUR4HD_RRDANM3\FINESS_ET">'Activité EHPAD &amp; PUV'!$J$128</definedName>
    <definedName name="CRACEHACTI_AJJOUR4HD_RRDANM3\Id_CR_SF_">'Activité EHPAD_SF'!$J$128</definedName>
    <definedName name="CRACEHACTI_AJJOUR4HD_RRDANM4\FINESS_ET">'Activité EHPAD &amp; PUV'!$I$128</definedName>
    <definedName name="CRACEHACTI_AJJOUR4HD_RRDANM4\Id_CR_SF_">'Activité EHPAD_SF'!$I$128</definedName>
    <definedName name="CRACEHACTI_AJJOUR56HDANTANM1\FINESS_ET">'Activité EHPAD &amp; PUV'!$M$130</definedName>
    <definedName name="CRACEHACTI_AJJOUR56HDANTANM1\Id_CR_SF_">'Activité EHPAD_SF'!$M$130</definedName>
    <definedName name="CRACEHACTI_AJJOUR56HDPRDANN0\FINESS_ET">'Activité EHPAD &amp; PUV'!$N$130</definedName>
    <definedName name="CRACEHACTI_AJJOUR56HDPRDANN0\Id_CR_SF_">'Activité EHPAD_SF'!$N$130</definedName>
    <definedName name="CRACEHACTI_AJJOUR56HDRRDANM2\FINESS_ET">'Activité EHPAD &amp; PUV'!$K$130</definedName>
    <definedName name="CRACEHACTI_AJJOUR56HDRRDANM2\Id_CR_SF_">'Activité EHPAD_SF'!$K$130</definedName>
    <definedName name="CRACEHACTI_AJJOUR56HDRRDANM3\FINESS_ET">'Activité EHPAD &amp; PUV'!$J$130</definedName>
    <definedName name="CRACEHACTI_AJJOUR56HDRRDANM3\Id_CR_SF_">'Activité EHPAD_SF'!$J$130</definedName>
    <definedName name="CRACEHACTI_AJJOUR56HDRRDANM4\FINESS_ET">'Activité EHPAD &amp; PUV'!$I$130</definedName>
    <definedName name="CRACEHACTI_AJJOUR56HDRRDANM4\Id_CR_SF_">'Activité EHPAD_SF'!$I$130</definedName>
    <definedName name="CRACEHACTI_AJJOURGIR1ANTANM1\FINESS_ET">'Activité EHPAD &amp; PUV'!$M$121</definedName>
    <definedName name="CRACEHACTI_AJJOURGIR1ANTANM1\Id_CR_SF_">'Activité EHPAD_SF'!$M$121</definedName>
    <definedName name="CRACEHACTI_AJJOURGIR1PRDANN0\FINESS_ET">'Activité EHPAD &amp; PUV'!$N$121</definedName>
    <definedName name="CRACEHACTI_AJJOURGIR1PRDANN0\Id_CR_SF_">'Activité EHPAD_SF'!$N$121</definedName>
    <definedName name="CRACEHACTI_AJJOURGIR1RRDANM2\FINESS_ET">'Activité EHPAD &amp; PUV'!$K$121</definedName>
    <definedName name="CRACEHACTI_AJJOURGIR1RRDANM2\Id_CR_SF_">'Activité EHPAD_SF'!$K$121</definedName>
    <definedName name="CRACEHACTI_AJJOURGIR1RRDANM3\FINESS_ET">'Activité EHPAD &amp; PUV'!$J$121</definedName>
    <definedName name="CRACEHACTI_AJJOURGIR1RRDANM3\Id_CR_SF_">'Activité EHPAD_SF'!$J$121</definedName>
    <definedName name="CRACEHACTI_AJJOURGIR1RRDANM4\FINESS_ET">'Activité EHPAD &amp; PUV'!$I$121</definedName>
    <definedName name="CRACEHACTI_AJJOURGIR1RRDANM4\Id_CR_SF_">'Activité EHPAD_SF'!$I$121</definedName>
    <definedName name="CRACEHACTI_AJJOURGIR2ANTANM1\FINESS_ET">'Activité EHPAD &amp; PUV'!$M$123</definedName>
    <definedName name="CRACEHACTI_AJJOURGIR2ANTANM1\Id_CR_SF_">'Activité EHPAD_SF'!$M$123</definedName>
    <definedName name="CRACEHACTI_AJJOURGIR2PRDANN0\FINESS_ET">'Activité EHPAD &amp; PUV'!$N$123</definedName>
    <definedName name="CRACEHACTI_AJJOURGIR2PRDANN0\Id_CR_SF_">'Activité EHPAD_SF'!$N$123</definedName>
    <definedName name="CRACEHACTI_AJJOURGIR2RRDANM2\FINESS_ET">'Activité EHPAD &amp; PUV'!$K$123</definedName>
    <definedName name="CRACEHACTI_AJJOURGIR2RRDANM2\Id_CR_SF_">'Activité EHPAD_SF'!$K$123</definedName>
    <definedName name="CRACEHACTI_AJJOURGIR2RRDANM3\FINESS_ET">'Activité EHPAD &amp; PUV'!$J$123</definedName>
    <definedName name="CRACEHACTI_AJJOURGIR2RRDANM3\Id_CR_SF_">'Activité EHPAD_SF'!$J$123</definedName>
    <definedName name="CRACEHACTI_AJJOURGIR2RRDANM4\FINESS_ET">'Activité EHPAD &amp; PUV'!$I$123</definedName>
    <definedName name="CRACEHACTI_AJJOURGIR2RRDANM4\Id_CR_SF_">'Activité EHPAD_SF'!$I$123</definedName>
    <definedName name="CRACEHACTI_AJJOURGIR3ANTANM1\FINESS_ET">'Activité EHPAD &amp; PUV'!$M$125</definedName>
    <definedName name="CRACEHACTI_AJJOURGIR3ANTANM1\Id_CR_SF_">'Activité EHPAD_SF'!$M$125</definedName>
    <definedName name="CRACEHACTI_AJJOURGIR3PRDANN0\FINESS_ET">'Activité EHPAD &amp; PUV'!$N$125</definedName>
    <definedName name="CRACEHACTI_AJJOURGIR3PRDANN0\Id_CR_SF_">'Activité EHPAD_SF'!$N$125</definedName>
    <definedName name="CRACEHACTI_AJJOURGIR3RRDANM2\FINESS_ET">'Activité EHPAD &amp; PUV'!$K$125</definedName>
    <definedName name="CRACEHACTI_AJJOURGIR3RRDANM2\Id_CR_SF_">'Activité EHPAD_SF'!$K$125</definedName>
    <definedName name="CRACEHACTI_AJJOURGIR3RRDANM3\FINESS_ET">'Activité EHPAD &amp; PUV'!$J$125</definedName>
    <definedName name="CRACEHACTI_AJJOURGIR3RRDANM3\Id_CR_SF_">'Activité EHPAD_SF'!$J$125</definedName>
    <definedName name="CRACEHACTI_AJJOURGIR3RRDANM4\FINESS_ET">'Activité EHPAD &amp; PUV'!$I$125</definedName>
    <definedName name="CRACEHACTI_AJJOURGIR3RRDANM4\Id_CR_SF_">'Activité EHPAD_SF'!$I$125</definedName>
    <definedName name="CRACEHACTI_AJJOURGIR4ANTANM1\FINESS_ET">'Activité EHPAD &amp; PUV'!$M$127</definedName>
    <definedName name="CRACEHACTI_AJJOURGIR4ANTANM1\Id_CR_SF_">'Activité EHPAD_SF'!$M$127</definedName>
    <definedName name="CRACEHACTI_AJJOURGIR4PRDANN0\FINESS_ET">'Activité EHPAD &amp; PUV'!$N$127</definedName>
    <definedName name="CRACEHACTI_AJJOURGIR4PRDANN0\Id_CR_SF_">'Activité EHPAD_SF'!$N$127</definedName>
    <definedName name="CRACEHACTI_AJJOURGIR4RRDANM2\FINESS_ET">'Activité EHPAD &amp; PUV'!$K$127</definedName>
    <definedName name="CRACEHACTI_AJJOURGIR4RRDANM2\Id_CR_SF_">'Activité EHPAD_SF'!$K$127</definedName>
    <definedName name="CRACEHACTI_AJJOURGIR4RRDANM3\FINESS_ET">'Activité EHPAD &amp; PUV'!$J$127</definedName>
    <definedName name="CRACEHACTI_AJJOURGIR4RRDANM3\Id_CR_SF_">'Activité EHPAD_SF'!$J$127</definedName>
    <definedName name="CRACEHACTI_AJJOURGIR4RRDANM4\FINESS_ET">'Activité EHPAD &amp; PUV'!$I$127</definedName>
    <definedName name="CRACEHACTI_AJJOURGIR4RRDANM4\Id_CR_SF_">'Activité EHPAD_SF'!$I$127</definedName>
    <definedName name="CRACEHACTI_AJJOUROUV_PRDANN0\FINESS_ET">'Activité EHPAD &amp; PUV'!$D$144</definedName>
    <definedName name="CRACEHACTI_AJJOUROUV_PRDANN0\Id_CR_SF_">'Activité EHPAD_SF'!$D$144</definedName>
    <definedName name="CRACEHACTI_AJJOURTHEOANTANM1\FINESS_ET">'Activité EHPAD &amp; PUV'!$G$139</definedName>
    <definedName name="CRACEHACTI_AJJOURTHEOANTANM1\Id_CR_SF_">'Activité EHPAD_SF'!$G$139</definedName>
    <definedName name="CRACEHACTI_AJJOURTHEOPRDANN0\FINESS_ET">'Activité EHPAD &amp; PUV'!$H$139</definedName>
    <definedName name="CRACEHACTI_AJJOURTHEOPRDANN0\Id_CR_SF_">'Activité EHPAD_SF'!$H$139</definedName>
    <definedName name="CRACEHACTI_AJJOURTHEORRDANM2\FINESS_ET">'Activité EHPAD &amp; PUV'!$F$139</definedName>
    <definedName name="CRACEHACTI_AJJOURTHEORRDANM2\Id_CR_SF_">'Activité EHPAD_SF'!$F$139</definedName>
    <definedName name="CRACEHACTI_AJJOURTHEORRDANM3\FINESS_ET">'Activité EHPAD &amp; PUV'!$E$139</definedName>
    <definedName name="CRACEHACTI_AJJOURTHEORRDANM3\Id_CR_SF_">'Activité EHPAD_SF'!$E$139</definedName>
    <definedName name="CRACEHACTI_AJJOURTHEORRDANM4\FINESS_ET">'Activité EHPAD &amp; PUV'!$D$139</definedName>
    <definedName name="CRACEHACTI_AJJOURTHEORRDANM4\Id_CR_SF_">'Activité EHPAD_SF'!$D$139</definedName>
    <definedName name="CRACEHACTI_AJPAD1HD__ANTANM1\FINESS_ET">'Activité EHPAD &amp; PUV'!$G$122</definedName>
    <definedName name="CRACEHACTI_AJPAD1HD__ANTANM1\Id_CR_SF_">'Activité EHPAD_SF'!$G$122</definedName>
    <definedName name="CRACEHACTI_AJPAD1HD__PRDANN0\FINESS_ET">'Activité EHPAD &amp; PUV'!$H$122</definedName>
    <definedName name="CRACEHACTI_AJPAD1HD__PRDANN0\Id_CR_SF_">'Activité EHPAD_SF'!$H$122</definedName>
    <definedName name="CRACEHACTI_AJPAD1HD__RRDANM2\FINESS_ET">'Activité EHPAD &amp; PUV'!$F$122</definedName>
    <definedName name="CRACEHACTI_AJPAD1HD__RRDANM2\Id_CR_SF_">'Activité EHPAD_SF'!$F$122</definedName>
    <definedName name="CRACEHACTI_AJPAD1HD__RRDANM3\FINESS_ET">'Activité EHPAD &amp; PUV'!$E$122</definedName>
    <definedName name="CRACEHACTI_AJPAD1HD__RRDANM3\Id_CR_SF_">'Activité EHPAD_SF'!$E$122</definedName>
    <definedName name="CRACEHACTI_AJPAD1HD__RRDANM4\FINESS_ET">'Activité EHPAD &amp; PUV'!$D$122</definedName>
    <definedName name="CRACEHACTI_AJPAD1HD__RRDANM4\Id_CR_SF_">'Activité EHPAD_SF'!$D$122</definedName>
    <definedName name="CRACEHACTI_AJPAD2HD__ANTANM1\FINESS_ET">'Activité EHPAD &amp; PUV'!$G$124</definedName>
    <definedName name="CRACEHACTI_AJPAD2HD__ANTANM1\Id_CR_SF_">'Activité EHPAD_SF'!$G$124</definedName>
    <definedName name="CRACEHACTI_AJPAD2HD__PRDANN0\FINESS_ET">'Activité EHPAD &amp; PUV'!$H$124</definedName>
    <definedName name="CRACEHACTI_AJPAD2HD__PRDANN0\Id_CR_SF_">'Activité EHPAD_SF'!$H$124</definedName>
    <definedName name="CRACEHACTI_AJPAD2HD__RRDANM2\FINESS_ET">'Activité EHPAD &amp; PUV'!$F$124</definedName>
    <definedName name="CRACEHACTI_AJPAD2HD__RRDANM2\Id_CR_SF_">'Activité EHPAD_SF'!$F$124</definedName>
    <definedName name="CRACEHACTI_AJPAD2HD__RRDANM3\FINESS_ET">'Activité EHPAD &amp; PUV'!$E$124</definedName>
    <definedName name="CRACEHACTI_AJPAD2HD__RRDANM3\Id_CR_SF_">'Activité EHPAD_SF'!$E$124</definedName>
    <definedName name="CRACEHACTI_AJPAD2HD__RRDANM4\FINESS_ET">'Activité EHPAD &amp; PUV'!$D$124</definedName>
    <definedName name="CRACEHACTI_AJPAD2HD__RRDANM4\Id_CR_SF_">'Activité EHPAD_SF'!$D$124</definedName>
    <definedName name="CRACEHACTI_AJPAD3HD__ANTANM1\FINESS_ET">'Activité EHPAD &amp; PUV'!$G$126</definedName>
    <definedName name="CRACEHACTI_AJPAD3HD__ANTANM1\Id_CR_SF_">'Activité EHPAD_SF'!$G$126</definedName>
    <definedName name="CRACEHACTI_AJPAD3HD__PRDANN0\FINESS_ET">'Activité EHPAD &amp; PUV'!$H$126</definedName>
    <definedName name="CRACEHACTI_AJPAD3HD__PRDANN0\Id_CR_SF_">'Activité EHPAD_SF'!$H$126</definedName>
    <definedName name="CRACEHACTI_AJPAD3HD__RRDANM2\FINESS_ET">'Activité EHPAD &amp; PUV'!$F$126</definedName>
    <definedName name="CRACEHACTI_AJPAD3HD__RRDANM2\Id_CR_SF_">'Activité EHPAD_SF'!$F$126</definedName>
    <definedName name="CRACEHACTI_AJPAD3HD__RRDANM3\FINESS_ET">'Activité EHPAD &amp; PUV'!$E$126</definedName>
    <definedName name="CRACEHACTI_AJPAD3HD__RRDANM3\Id_CR_SF_">'Activité EHPAD_SF'!$E$126</definedName>
    <definedName name="CRACEHACTI_AJPAD3HD__RRDANM4\FINESS_ET">'Activité EHPAD &amp; PUV'!$D$126</definedName>
    <definedName name="CRACEHACTI_AJPAD3HD__RRDANM4\Id_CR_SF_">'Activité EHPAD_SF'!$D$126</definedName>
    <definedName name="CRACEHACTI_AJPAD4HD__ANTANM1\FINESS_ET">'Activité EHPAD &amp; PUV'!$G$128</definedName>
    <definedName name="CRACEHACTI_AJPAD4HD__ANTANM1\Id_CR_SF_">'Activité EHPAD_SF'!$G$128</definedName>
    <definedName name="CRACEHACTI_AJPAD4HD__PRDANN0\FINESS_ET">'Activité EHPAD &amp; PUV'!$H$128</definedName>
    <definedName name="CRACEHACTI_AJPAD4HD__PRDANN0\Id_CR_SF_">'Activité EHPAD_SF'!$H$128</definedName>
    <definedName name="CRACEHACTI_AJPAD4HD__RRDANM2\FINESS_ET">'Activité EHPAD &amp; PUV'!$F$128</definedName>
    <definedName name="CRACEHACTI_AJPAD4HD__RRDANM2\Id_CR_SF_">'Activité EHPAD_SF'!$F$128</definedName>
    <definedName name="CRACEHACTI_AJPAD4HD__RRDANM3\FINESS_ET">'Activité EHPAD &amp; PUV'!$E$128</definedName>
    <definedName name="CRACEHACTI_AJPAD4HD__RRDANM3\Id_CR_SF_">'Activité EHPAD_SF'!$E$128</definedName>
    <definedName name="CRACEHACTI_AJPAD4HD__RRDANM4\FINESS_ET">'Activité EHPAD &amp; PUV'!$D$128</definedName>
    <definedName name="CRACEHACTI_AJPAD4HD__RRDANM4\Id_CR_SF_">'Activité EHPAD_SF'!$D$128</definedName>
    <definedName name="CRACEHACTI_AJPAD56HD_ANTANM1\FINESS_ET">'Activité EHPAD &amp; PUV'!$G$130</definedName>
    <definedName name="CRACEHACTI_AJPAD56HD_ANTANM1\Id_CR_SF_">'Activité EHPAD_SF'!$G$130</definedName>
    <definedName name="CRACEHACTI_AJPAD56HD_PRDANN0\FINESS_ET">'Activité EHPAD &amp; PUV'!$H$130</definedName>
    <definedName name="CRACEHACTI_AJPAD56HD_PRDANN0\Id_CR_SF_">'Activité EHPAD_SF'!$H$130</definedName>
    <definedName name="CRACEHACTI_AJPAD56HD_RRDANM2\FINESS_ET">'Activité EHPAD &amp; PUV'!$F$130</definedName>
    <definedName name="CRACEHACTI_AJPAD56HD_RRDANM2\Id_CR_SF_">'Activité EHPAD_SF'!$F$130</definedName>
    <definedName name="CRACEHACTI_AJPAD56HD_RRDANM3\FINESS_ET">'Activité EHPAD &amp; PUV'!$E$130</definedName>
    <definedName name="CRACEHACTI_AJPAD56HD_RRDANM3\Id_CR_SF_">'Activité EHPAD_SF'!$E$130</definedName>
    <definedName name="CRACEHACTI_AJPAD56HD_RRDANM4\FINESS_ET">'Activité EHPAD &amp; PUV'!$D$130</definedName>
    <definedName name="CRACEHACTI_AJPAD56HD_RRDANM4\Id_CR_SF_">'Activité EHPAD_SF'!$D$130</definedName>
    <definedName name="CRACEHACTI_AJPADGIR1_ANTANM1\FINESS_ET">'Activité EHPAD &amp; PUV'!$G$121</definedName>
    <definedName name="CRACEHACTI_AJPADGIR1_ANTANM1\Id_CR_SF_">'Activité EHPAD_SF'!$G$121</definedName>
    <definedName name="CRACEHACTI_AJPADGIR1_PRDANN0\FINESS_ET">'Activité EHPAD &amp; PUV'!$H$121</definedName>
    <definedName name="CRACEHACTI_AJPADGIR1_PRDANN0\Id_CR_SF_">'Activité EHPAD_SF'!$H$121</definedName>
    <definedName name="CRACEHACTI_AJPADGIR1_RRDANM2\FINESS_ET">'Activité EHPAD &amp; PUV'!$F$121</definedName>
    <definedName name="CRACEHACTI_AJPADGIR1_RRDANM2\Id_CR_SF_">'Activité EHPAD_SF'!$F$121</definedName>
    <definedName name="CRACEHACTI_AJPADGIR1_RRDANM3\FINESS_ET">'Activité EHPAD &amp; PUV'!$E$121</definedName>
    <definedName name="CRACEHACTI_AJPADGIR1_RRDANM3\Id_CR_SF_">'Activité EHPAD_SF'!$E$121</definedName>
    <definedName name="CRACEHACTI_AJPADGIR1_RRDANM4\FINESS_ET">'Activité EHPAD &amp; PUV'!$D$121</definedName>
    <definedName name="CRACEHACTI_AJPADGIR1_RRDANM4\Id_CR_SF_">'Activité EHPAD_SF'!$D$121</definedName>
    <definedName name="CRACEHACTI_AJPADGIR2_ANTANM1\FINESS_ET">'Activité EHPAD &amp; PUV'!$G$123</definedName>
    <definedName name="CRACEHACTI_AJPADGIR2_ANTANM1\Id_CR_SF_">'Activité EHPAD_SF'!$G$123</definedName>
    <definedName name="CRACEHACTI_AJPADGIR2_PRDANN0\FINESS_ET">'Activité EHPAD &amp; PUV'!$H$123</definedName>
    <definedName name="CRACEHACTI_AJPADGIR2_PRDANN0\Id_CR_SF_">'Activité EHPAD_SF'!$H$123</definedName>
    <definedName name="CRACEHACTI_AJPADGIR2_RRDANM2\FINESS_ET">'Activité EHPAD &amp; PUV'!$F$123</definedName>
    <definedName name="CRACEHACTI_AJPADGIR2_RRDANM2\Id_CR_SF_">'Activité EHPAD_SF'!$F$123</definedName>
    <definedName name="CRACEHACTI_AJPADGIR2_RRDANM3\FINESS_ET">'Activité EHPAD &amp; PUV'!$E$123</definedName>
    <definedName name="CRACEHACTI_AJPADGIR2_RRDANM3\Id_CR_SF_">'Activité EHPAD_SF'!$E$123</definedName>
    <definedName name="CRACEHACTI_AJPADGIR2_RRDANM4\FINESS_ET">'Activité EHPAD &amp; PUV'!$D$123</definedName>
    <definedName name="CRACEHACTI_AJPADGIR2_RRDANM4\Id_CR_SF_">'Activité EHPAD_SF'!$D$123</definedName>
    <definedName name="CRACEHACTI_AJPADGIR3_ANTANM1\FINESS_ET">'Activité EHPAD &amp; PUV'!$G$125</definedName>
    <definedName name="CRACEHACTI_AJPADGIR3_ANTANM1\Id_CR_SF_">'Activité EHPAD_SF'!$G$125</definedName>
    <definedName name="CRACEHACTI_AJPADGIR3_PRDANN0\FINESS_ET">'Activité EHPAD &amp; PUV'!$H$125</definedName>
    <definedName name="CRACEHACTI_AJPADGIR3_PRDANN0\Id_CR_SF_">'Activité EHPAD_SF'!$H$125</definedName>
    <definedName name="CRACEHACTI_AJPADGIR3_RRDANM2\FINESS_ET">'Activité EHPAD &amp; PUV'!$F$125</definedName>
    <definedName name="CRACEHACTI_AJPADGIR3_RRDANM2\Id_CR_SF_">'Activité EHPAD_SF'!$F$125</definedName>
    <definedName name="CRACEHACTI_AJPADGIR3_RRDANM3\FINESS_ET">'Activité EHPAD &amp; PUV'!$E$125</definedName>
    <definedName name="CRACEHACTI_AJPADGIR3_RRDANM3\Id_CR_SF_">'Activité EHPAD_SF'!$E$125</definedName>
    <definedName name="CRACEHACTI_AJPADGIR3_RRDANM4\FINESS_ET">'Activité EHPAD &amp; PUV'!$D$125</definedName>
    <definedName name="CRACEHACTI_AJPADGIR3_RRDANM4\Id_CR_SF_">'Activité EHPAD_SF'!$D$125</definedName>
    <definedName name="CRACEHACTI_AJPADGIR4_ANTANM1\FINESS_ET">'Activité EHPAD &amp; PUV'!$G$127</definedName>
    <definedName name="CRACEHACTI_AJPADGIR4_ANTANM1\Id_CR_SF_">'Activité EHPAD_SF'!$G$127</definedName>
    <definedName name="CRACEHACTI_AJPADGIR4_PRDANN0\FINESS_ET">'Activité EHPAD &amp; PUV'!$H$127</definedName>
    <definedName name="CRACEHACTI_AJPADGIR4_PRDANN0\Id_CR_SF_">'Activité EHPAD_SF'!$H$127</definedName>
    <definedName name="CRACEHACTI_AJPADGIR4_RRDANM2\FINESS_ET">'Activité EHPAD &amp; PUV'!$F$127</definedName>
    <definedName name="CRACEHACTI_AJPADGIR4_RRDANM2\Id_CR_SF_">'Activité EHPAD_SF'!$F$127</definedName>
    <definedName name="CRACEHACTI_AJPADGIR4_RRDANM3\FINESS_ET">'Activité EHPAD &amp; PUV'!$E$127</definedName>
    <definedName name="CRACEHACTI_AJPADGIR4_RRDANM3\Id_CR_SF_">'Activité EHPAD_SF'!$E$127</definedName>
    <definedName name="CRACEHACTI_AJPADGIR4_RRDANM4\FINESS_ET">'Activité EHPAD &amp; PUV'!$D$127</definedName>
    <definedName name="CRACEHACTI_AJPADGIR4_RRDANM4\Id_CR_SF_">'Activité EHPAD_SF'!$D$127</definedName>
    <definedName name="CRACEHACTI_AJPADGIR56ANTANM1\FINESS_ET">'Activité EHPAD &amp; PUV'!$G$129</definedName>
    <definedName name="CRACEHACTI_AJPADGIR56ANTANM1\Id_CR_SF_">'Activité EHPAD_SF'!$G$129</definedName>
    <definedName name="CRACEHACTI_AJPADGIR56PRDANN0\FINESS_ET">'Activité EHPAD &amp; PUV'!$H$129</definedName>
    <definedName name="CRACEHACTI_AJPADGIR56PRDANN0\Id_CR_SF_">'Activité EHPAD_SF'!$H$129</definedName>
    <definedName name="CRACEHACTI_AJPADGIR56RRDANM2\FINESS_ET">'Activité EHPAD &amp; PUV'!$F$129</definedName>
    <definedName name="CRACEHACTI_AJPADGIR56RRDANM2\Id_CR_SF_">'Activité EHPAD_SF'!$F$129</definedName>
    <definedName name="CRACEHACTI_AJPADGIR56RRDANM3\FINESS_ET">'Activité EHPAD &amp; PUV'!$E$129</definedName>
    <definedName name="CRACEHACTI_AJPADGIR56RRDANM3\Id_CR_SF_">'Activité EHPAD_SF'!$E$129</definedName>
    <definedName name="CRACEHACTI_AJPADGIR56RRDANM4\FINESS_ET">'Activité EHPAD &amp; PUV'!$D$129</definedName>
    <definedName name="CRACEHACTI_AJPADGIR56RRDANM4\Id_CR_SF_">'Activité EHPAD_SF'!$D$129</definedName>
    <definedName name="CRACEHACTI_HPABSM72__ANTANM1\FINESS_ET">'Activité EHPAD &amp; PUV'!$M$34</definedName>
    <definedName name="CRACEHACTI_HPABSM72__ANTANM1\Id_CR_SF_">'Activité EHPAD_SF'!$M$34</definedName>
    <definedName name="CRACEHACTI_HPABSM72__PRDANN0\FINESS_ET">'Activité EHPAD &amp; PUV'!$N$34</definedName>
    <definedName name="CRACEHACTI_HPABSM72__PRDANN0\Id_CR_SF_">'Activité EHPAD_SF'!$N$34</definedName>
    <definedName name="CRACEHACTI_HPABSM72__RRDANM2\FINESS_ET">'Activité EHPAD &amp; PUV'!$K$34</definedName>
    <definedName name="CRACEHACTI_HPABSM72__RRDANM2\Id_CR_SF_">'Activité EHPAD_SF'!$K$34</definedName>
    <definedName name="CRACEHACTI_HPABSM72__RRDANM3\FINESS_ET">'Activité EHPAD &amp; PUV'!$J$34</definedName>
    <definedName name="CRACEHACTI_HPABSM72__RRDANM3\Id_CR_SF_">'Activité EHPAD_SF'!$J$34</definedName>
    <definedName name="CRACEHACTI_HPABSM72__RRDANM4\FINESS_ET">'Activité EHPAD &amp; PUV'!$I$34</definedName>
    <definedName name="CRACEHACTI_HPABSM72__RRDANM4\Id_CR_SF_">'Activité EHPAD_SF'!$I$34</definedName>
    <definedName name="CRACEHACTI_HPABSP72__ANTANM1\FINESS_ET">'Activité EHPAD &amp; PUV'!$M$44</definedName>
    <definedName name="CRACEHACTI_HPABSP72__ANTANM1\Id_CR_SF_">'Activité EHPAD_SF'!$M$44</definedName>
    <definedName name="CRACEHACTI_HPABSP72__PRDANN0\FINESS_ET">'Activité EHPAD &amp; PUV'!$N$44</definedName>
    <definedName name="CRACEHACTI_HPABSP72__PRDANN0\Id_CR_SF_">'Activité EHPAD_SF'!$N$44</definedName>
    <definedName name="CRACEHACTI_HPABSP72__RRDANM2\FINESS_ET">'Activité EHPAD &amp; PUV'!$K$44</definedName>
    <definedName name="CRACEHACTI_HPABSP72__RRDANM2\Id_CR_SF_">'Activité EHPAD_SF'!$K$44</definedName>
    <definedName name="CRACEHACTI_HPABSP72__RRDANM3\FINESS_ET">'Activité EHPAD &amp; PUV'!$J$44</definedName>
    <definedName name="CRACEHACTI_HPABSP72__RRDANM3\Id_CR_SF_">'Activité EHPAD_SF'!$J$44</definedName>
    <definedName name="CRACEHACTI_HPABSP72__RRDANM4\FINESS_ET">'Activité EHPAD &amp; PUV'!$I$44</definedName>
    <definedName name="CRACEHACTI_HPABSP72__RRDANM4\Id_CR_SF_">'Activité EHPAD_SF'!$I$44</definedName>
    <definedName name="CRACEHACTI_HPCAPINSHP___ANN0\FINESS_ET">'Activité EHPAD &amp; PUV'!$D$8</definedName>
    <definedName name="CRACEHACTI_HPCAPINSHP___ANN0\Id_CR_SF_">'Activité EHPAD_SF'!$D$8</definedName>
    <definedName name="CRACEHACTI_HPHOSPM72_ANTANM1\FINESS_ET">'Activité EHPAD &amp; PUV'!$M$35</definedName>
    <definedName name="CRACEHACTI_HPHOSPM72_ANTANM1\Id_CR_SF_">'Activité EHPAD_SF'!$M$35</definedName>
    <definedName name="CRACEHACTI_HPHOSPM72_PRDANN0\FINESS_ET">'Activité EHPAD &amp; PUV'!$N$35</definedName>
    <definedName name="CRACEHACTI_HPHOSPM72_PRDANN0\Id_CR_SF_">'Activité EHPAD_SF'!$N$35</definedName>
    <definedName name="CRACEHACTI_HPHOSPM72_RRDANM2\FINESS_ET">'Activité EHPAD &amp; PUV'!$K$35</definedName>
    <definedName name="CRACEHACTI_HPHOSPM72_RRDANM2\Id_CR_SF_">'Activité EHPAD_SF'!$K$35</definedName>
    <definedName name="CRACEHACTI_HPHOSPM72_RRDANM3\FINESS_ET">'Activité EHPAD &amp; PUV'!$J$35</definedName>
    <definedName name="CRACEHACTI_HPHOSPM72_RRDANM3\Id_CR_SF_">'Activité EHPAD_SF'!$J$35</definedName>
    <definedName name="CRACEHACTI_HPHOSPM72_RRDANM4\FINESS_ET">'Activité EHPAD &amp; PUV'!$I$35</definedName>
    <definedName name="CRACEHACTI_HPHOSPM72_RRDANM4\Id_CR_SF_">'Activité EHPAD_SF'!$I$35</definedName>
    <definedName name="CRACEHACTI_HPHOSPP72_ANTANM1\FINESS_ET">'Activité EHPAD &amp; PUV'!$M$45</definedName>
    <definedName name="CRACEHACTI_HPHOSPP72_ANTANM1\Id_CR_SF_">'Activité EHPAD_SF'!$M$45</definedName>
    <definedName name="CRACEHACTI_HPHOSPP72_PRDANN0\FINESS_ET">'Activité EHPAD &amp; PUV'!$N$45</definedName>
    <definedName name="CRACEHACTI_HPHOSPP72_PRDANN0\Id_CR_SF_">'Activité EHPAD_SF'!$N$45</definedName>
    <definedName name="CRACEHACTI_HPHOSPP72_RRDANM2\FINESS_ET">'Activité EHPAD &amp; PUV'!$K$45</definedName>
    <definedName name="CRACEHACTI_HPHOSPP72_RRDANM2\Id_CR_SF_">'Activité EHPAD_SF'!$K$45</definedName>
    <definedName name="CRACEHACTI_HPHOSPP72_RRDANM3\FINESS_ET">'Activité EHPAD &amp; PUV'!$J$45</definedName>
    <definedName name="CRACEHACTI_HPHOSPP72_RRDANM3\Id_CR_SF_">'Activité EHPAD_SF'!$J$45</definedName>
    <definedName name="CRACEHACTI_HPHOSPP72_RRDANM4\FINESS_ET">'Activité EHPAD &amp; PUV'!$I$45</definedName>
    <definedName name="CRACEHACTI_HPHOSPP72_RRDANM4\Id_CR_SF_">'Activité EHPAD_SF'!$I$45</definedName>
    <definedName name="CRACEHACTI_HPJOUR12HDRRDANM2\FINESS_ET">'Activité EHPAD &amp; PUV'!$K$22</definedName>
    <definedName name="CRACEHACTI_HPJOUR12HDRRDANM2\Id_CR_SF_">'Activité EHPAD_SF'!$K$22</definedName>
    <definedName name="CRACEHACTI_HPJOUR12HDRRDANM3\FINESS_ET">'Activité EHPAD &amp; PUV'!$J$22</definedName>
    <definedName name="CRACEHACTI_HPJOUR12HDRRDANM3\Id_CR_SF_">'Activité EHPAD_SF'!$J$22</definedName>
    <definedName name="CRACEHACTI_HPJOUR12HDRRDANM4\FINESS_ET">'Activité EHPAD &amp; PUV'!$I$22</definedName>
    <definedName name="CRACEHACTI_HPJOUR12HDRRDANM4\Id_CR_SF_">'Activité EHPAD_SF'!$I$22</definedName>
    <definedName name="CRACEHACTI_HPJOUR34HDRRDANM2\FINESS_ET">'Activité EHPAD &amp; PUV'!$K$26</definedName>
    <definedName name="CRACEHACTI_HPJOUR34HDRRDANM2\Id_CR_SF_">'Activité EHPAD_SF'!$K$26</definedName>
    <definedName name="CRACEHACTI_HPJOUR34HDRRDANM3\FINESS_ET">'Activité EHPAD &amp; PUV'!$J$26</definedName>
    <definedName name="CRACEHACTI_HPJOUR34HDRRDANM3\Id_CR_SF_">'Activité EHPAD_SF'!$J$26</definedName>
    <definedName name="CRACEHACTI_HPJOUR34HDRRDANM4\FINESS_ET">'Activité EHPAD &amp; PUV'!$I$26</definedName>
    <definedName name="CRACEHACTI_HPJOUR34HDRRDANM4\Id_CR_SF_">'Activité EHPAD_SF'!$I$26</definedName>
    <definedName name="CRACEHACTI_HPJOUR56HDRRDANM2\FINESS_ET">'Activité EHPAD &amp; PUV'!$K$30</definedName>
    <definedName name="CRACEHACTI_HPJOUR56HDRRDANM2\Id_CR_SF_">'Activité EHPAD_SF'!$K$30</definedName>
    <definedName name="CRACEHACTI_HPJOUR56HDRRDANM3\FINESS_ET">'Activité EHPAD &amp; PUV'!$J$30</definedName>
    <definedName name="CRACEHACTI_HPJOUR56HDRRDANM3\Id_CR_SF_">'Activité EHPAD_SF'!$J$30</definedName>
    <definedName name="CRACEHACTI_HPJOUR56HDRRDANM4\FINESS_ET">'Activité EHPAD &amp; PUV'!$I$30</definedName>
    <definedName name="CRACEHACTI_HPJOUR56HDRRDANM4\Id_CR_SF_">'Activité EHPAD_SF'!$I$30</definedName>
    <definedName name="CRACEHACTI_HPJOURGIR1ANTANM1\FINESS_ET">'Activité EHPAD &amp; PUV'!$M$19</definedName>
    <definedName name="CRACEHACTI_HPJOURGIR1ANTANM1\Id_CR_SF_">'Activité EHPAD_SF'!$M$19</definedName>
    <definedName name="CRACEHACTI_HPJOURGIR1PRDANN0\FINESS_ET">'Activité EHPAD &amp; PUV'!$N$19</definedName>
    <definedName name="CRACEHACTI_HPJOURGIR1PRDANN0\Id_CR_SF_">'Activité EHPAD_SF'!$N$19</definedName>
    <definedName name="CRACEHACTI_HPJOURGIR1RRDANM2\FINESS_ET">'Activité EHPAD &amp; PUV'!$K$19</definedName>
    <definedName name="CRACEHACTI_HPJOURGIR1RRDANM2\Id_CR_SF_">'Activité EHPAD_SF'!$K$19</definedName>
    <definedName name="CRACEHACTI_HPJOURGIR1RRDANM3\FINESS_ET">'Activité EHPAD &amp; PUV'!$J$19</definedName>
    <definedName name="CRACEHACTI_HPJOURGIR1RRDANM3\Id_CR_SF_">'Activité EHPAD_SF'!$J$19</definedName>
    <definedName name="CRACEHACTI_HPJOURGIR1RRDANM4\FINESS_ET">'Activité EHPAD &amp; PUV'!$I$19</definedName>
    <definedName name="CRACEHACTI_HPJOURGIR1RRDANM4\Id_CR_SF_">'Activité EHPAD_SF'!$I$19</definedName>
    <definedName name="CRACEHACTI_HPJOURGIR2ANTANM1\FINESS_ET">'Activité EHPAD &amp; PUV'!$M$20</definedName>
    <definedName name="CRACEHACTI_HPJOURGIR2ANTANM1\Id_CR_SF_">'Activité EHPAD_SF'!$M$20</definedName>
    <definedName name="CRACEHACTI_HPJOURGIR2PRDANN0\FINESS_ET">'Activité EHPAD &amp; PUV'!$N$20</definedName>
    <definedName name="CRACEHACTI_HPJOURGIR2PRDANN0\Id_CR_SF_">'Activité EHPAD_SF'!$N$20</definedName>
    <definedName name="CRACEHACTI_HPJOURGIR2RRDANM2\FINESS_ET">'Activité EHPAD &amp; PUV'!$K$20</definedName>
    <definedName name="CRACEHACTI_HPJOURGIR2RRDANM2\Id_CR_SF_">'Activité EHPAD_SF'!$K$20</definedName>
    <definedName name="CRACEHACTI_HPJOURGIR2RRDANM3\FINESS_ET">'Activité EHPAD &amp; PUV'!$J$20</definedName>
    <definedName name="CRACEHACTI_HPJOURGIR2RRDANM3\Id_CR_SF_">'Activité EHPAD_SF'!$J$20</definedName>
    <definedName name="CRACEHACTI_HPJOURGIR2RRDANM4\FINESS_ET">'Activité EHPAD &amp; PUV'!$I$20</definedName>
    <definedName name="CRACEHACTI_HPJOURGIR2RRDANM4\Id_CR_SF_">'Activité EHPAD_SF'!$I$20</definedName>
    <definedName name="CRACEHACTI_HPJOURGIR3ANTANM1\FINESS_ET">'Activité EHPAD &amp; PUV'!$M$23</definedName>
    <definedName name="CRACEHACTI_HPJOURGIR3ANTANM1\Id_CR_SF_">'Activité EHPAD_SF'!$M$23</definedName>
    <definedName name="CRACEHACTI_HPJOURGIR3PRDANN0\FINESS_ET">'Activité EHPAD &amp; PUV'!$N$23</definedName>
    <definedName name="CRACEHACTI_HPJOURGIR3PRDANN0\Id_CR_SF_">'Activité EHPAD_SF'!$N$23</definedName>
    <definedName name="CRACEHACTI_HPJOURGIR3RRDANM2\FINESS_ET">'Activité EHPAD &amp; PUV'!$K$23</definedName>
    <definedName name="CRACEHACTI_HPJOURGIR3RRDANM2\Id_CR_SF_">'Activité EHPAD_SF'!$K$23</definedName>
    <definedName name="CRACEHACTI_HPJOURGIR3RRDANM3\FINESS_ET">'Activité EHPAD &amp; PUV'!$J$23</definedName>
    <definedName name="CRACEHACTI_HPJOURGIR3RRDANM3\Id_CR_SF_">'Activité EHPAD_SF'!$J$23</definedName>
    <definedName name="CRACEHACTI_HPJOURGIR3RRDANM4\FINESS_ET">'Activité EHPAD &amp; PUV'!$I$23</definedName>
    <definedName name="CRACEHACTI_HPJOURGIR3RRDANM4\Id_CR_SF_">'Activité EHPAD_SF'!$I$23</definedName>
    <definedName name="CRACEHACTI_HPJOURGIR4ANTANM1\FINESS_ET">'Activité EHPAD &amp; PUV'!$M$24</definedName>
    <definedName name="CRACEHACTI_HPJOURGIR4ANTANM1\Id_CR_SF_">'Activité EHPAD_SF'!$M$24</definedName>
    <definedName name="CRACEHACTI_HPJOURGIR4PRDANN0\FINESS_ET">'Activité EHPAD &amp; PUV'!$N$24</definedName>
    <definedName name="CRACEHACTI_HPJOURGIR4PRDANN0\Id_CR_SF_">'Activité EHPAD_SF'!$N$24</definedName>
    <definedName name="CRACEHACTI_HPJOURGIR4RRDANM2\FINESS_ET">'Activité EHPAD &amp; PUV'!$K$24</definedName>
    <definedName name="CRACEHACTI_HPJOURGIR4RRDANM2\Id_CR_SF_">'Activité EHPAD_SF'!$K$24</definedName>
    <definedName name="CRACEHACTI_HPJOURGIR4RRDANM3\FINESS_ET">'Activité EHPAD &amp; PUV'!$J$24</definedName>
    <definedName name="CRACEHACTI_HPJOURGIR4RRDANM3\Id_CR_SF_">'Activité EHPAD_SF'!$J$24</definedName>
    <definedName name="CRACEHACTI_HPJOURGIR4RRDANM4\FINESS_ET">'Activité EHPAD &amp; PUV'!$I$24</definedName>
    <definedName name="CRACEHACTI_HPJOURGIR4RRDANM4\Id_CR_SF_">'Activité EHPAD_SF'!$I$24</definedName>
    <definedName name="CRACEHACTI_HPJOURGIR5ANTANM1\FINESS_ET">'Activité EHPAD &amp; PUV'!$M$27</definedName>
    <definedName name="CRACEHACTI_HPJOURGIR5ANTANM1\Id_CR_SF_">'Activité EHPAD_SF'!$M$27</definedName>
    <definedName name="CRACEHACTI_HPJOURGIR5PRDANN0\FINESS_ET">'Activité EHPAD &amp; PUV'!$N$27</definedName>
    <definedName name="CRACEHACTI_HPJOURGIR5PRDANN0\Id_CR_SF_">'Activité EHPAD_SF'!$N$27</definedName>
    <definedName name="CRACEHACTI_HPJOURGIR5RRDANM2\FINESS_ET">'Activité EHPAD &amp; PUV'!$K$27</definedName>
    <definedName name="CRACEHACTI_HPJOURGIR5RRDANM2\Id_CR_SF_">'Activité EHPAD_SF'!$K$27</definedName>
    <definedName name="CRACEHACTI_HPJOURGIR5RRDANM3\FINESS_ET">'Activité EHPAD &amp; PUV'!$J$27</definedName>
    <definedName name="CRACEHACTI_HPJOURGIR5RRDANM3\Id_CR_SF_">'Activité EHPAD_SF'!$J$27</definedName>
    <definedName name="CRACEHACTI_HPJOURGIR5RRDANM4\FINESS_ET">'Activité EHPAD &amp; PUV'!$I$27</definedName>
    <definedName name="CRACEHACTI_HPJOURGIR5RRDANM4\Id_CR_SF_">'Activité EHPAD_SF'!$I$27</definedName>
    <definedName name="CRACEHACTI_HPJOURGIR6ANTANM1\FINESS_ET">'Activité EHPAD &amp; PUV'!$M$28</definedName>
    <definedName name="CRACEHACTI_HPJOURGIR6ANTANM1\Id_CR_SF_">'Activité EHPAD_SF'!$M$28</definedName>
    <definedName name="CRACEHACTI_HPJOURGIR6PRDANN0\FINESS_ET">'Activité EHPAD &amp; PUV'!$N$28</definedName>
    <definedName name="CRACEHACTI_HPJOURGIR6PRDANN0\Id_CR_SF_">'Activité EHPAD_SF'!$N$28</definedName>
    <definedName name="CRACEHACTI_HPJOURGIR6RRDANM2\FINESS_ET">'Activité EHPAD &amp; PUV'!$K$28</definedName>
    <definedName name="CRACEHACTI_HPJOURGIR6RRDANM2\Id_CR_SF_">'Activité EHPAD_SF'!$K$28</definedName>
    <definedName name="CRACEHACTI_HPJOURGIR6RRDANM3\FINESS_ET">'Activité EHPAD &amp; PUV'!$J$28</definedName>
    <definedName name="CRACEHACTI_HPJOURGIR6RRDANM3\Id_CR_SF_">'Activité EHPAD_SF'!$J$28</definedName>
    <definedName name="CRACEHACTI_HPJOURGIR6RRDANM4\FINESS_ET">'Activité EHPAD &amp; PUV'!$I$28</definedName>
    <definedName name="CRACEHACTI_HPJOURGIR6RRDANM4\Id_CR_SF_">'Activité EHPAD_SF'!$I$28</definedName>
    <definedName name="CRACEHACTI_HPJOURM60_ANTANM1\FINESS_ET">'Activité EHPAD &amp; PUV'!$M$32</definedName>
    <definedName name="CRACEHACTI_HPJOURM60_ANTANM1\Id_CR_SF_">'Activité EHPAD_SF'!$M$32</definedName>
    <definedName name="CRACEHACTI_HPJOURM60_PRDANN0\FINESS_ET">'Activité EHPAD &amp; PUV'!$N$32</definedName>
    <definedName name="CRACEHACTI_HPJOURM60_PRDANN0\Id_CR_SF_">'Activité EHPAD_SF'!$N$32</definedName>
    <definedName name="CRACEHACTI_HPJOURM60_RRDANM2\FINESS_ET">'Activité EHPAD &amp; PUV'!$K$32</definedName>
    <definedName name="CRACEHACTI_HPJOURM60_RRDANM2\Id_CR_SF_">'Activité EHPAD_SF'!$K$32</definedName>
    <definedName name="CRACEHACTI_HPJOURM60_RRDANM3\FINESS_ET">'Activité EHPAD &amp; PUV'!$J$32</definedName>
    <definedName name="CRACEHACTI_HPJOURM60_RRDANM3\Id_CR_SF_">'Activité EHPAD_SF'!$J$32</definedName>
    <definedName name="CRACEHACTI_HPJOURM60_RRDANM4\FINESS_ET">'Activité EHPAD &amp; PUV'!$I$32</definedName>
    <definedName name="CRACEHACTI_HPJOURM60_RRDANM4\Id_CR_SF_">'Activité EHPAD_SF'!$I$32</definedName>
    <definedName name="CRACEHACTI_HPJOUROUV_PRDANN0\FINESS_ET">'Activité EHPAD &amp; PUV'!$D$60</definedName>
    <definedName name="CRACEHACTI_HPJOUROUV_PRDANN0\Id_CR_SF_">'Activité EHPAD_SF'!$D$60</definedName>
    <definedName name="CRACEHACTI_HPNBPLACESANTANM1\FINESS_ET">'Activité EHPAD &amp; PUV'!$G$53</definedName>
    <definedName name="CRACEHACTI_HPNBPLACESANTANM1\Id_CR_SF_">'Activité EHPAD_SF'!$G$53</definedName>
    <definedName name="CRACEHACTI_HPNBPLACESPRDANN0\FINESS_ET">'Activité EHPAD &amp; PUV'!$H$53</definedName>
    <definedName name="CRACEHACTI_HPNBPLACESPRDANN0\Id_CR_SF_">'Activité EHPAD_SF'!$H$53</definedName>
    <definedName name="CRACEHACTI_HPNBPLACESRRDANM2\FINESS_ET">'Activité EHPAD &amp; PUV'!$F$53</definedName>
    <definedName name="CRACEHACTI_HPNBPLACESRRDANM2\Id_CR_SF_">'Activité EHPAD_SF'!$F$53</definedName>
    <definedName name="CRACEHACTI_HPNBPLACESRRDANM3\FINESS_ET">'Activité EHPAD &amp; PUV'!$E$53</definedName>
    <definedName name="CRACEHACTI_HPNBPLACESRRDANM3\Id_CR_SF_">'Activité EHPAD_SF'!$E$53</definedName>
    <definedName name="CRACEHACTI_HPNBPLACESRRDANM4\FINESS_ET">'Activité EHPAD &amp; PUV'!$D$53</definedName>
    <definedName name="CRACEHACTI_HPNBPLACESRRDANM4\Id_CR_SF_">'Activité EHPAD_SF'!$D$53</definedName>
    <definedName name="CRACEHACTI_HPPAD12HD_ANTANM1\FINESS_ET">'Activité EHPAD &amp; PUV'!$G$22</definedName>
    <definedName name="CRACEHACTI_HPPAD12HD_ANTANM1\Id_CR_SF_">'Activité EHPAD_SF'!$G$22</definedName>
    <definedName name="CRACEHACTI_HPPAD12HD_PRDANN0\FINESS_ET">'Activité EHPAD &amp; PUV'!$H$22</definedName>
    <definedName name="CRACEHACTI_HPPAD12HD_PRDANN0\Id_CR_SF_">'Activité EHPAD_SF'!$H$22</definedName>
    <definedName name="CRACEHACTI_HPPAD12HD_RRDANM2\FINESS_ET">'Activité EHPAD &amp; PUV'!$F$22</definedName>
    <definedName name="CRACEHACTI_HPPAD12HD_RRDANM2\Id_CR_SF_">'Activité EHPAD_SF'!$F$22</definedName>
    <definedName name="CRACEHACTI_HPPAD12HD_RRDANM3\FINESS_ET">'Activité EHPAD &amp; PUV'!$E$22</definedName>
    <definedName name="CRACEHACTI_HPPAD12HD_RRDANM3\Id_CR_SF_">'Activité EHPAD_SF'!$E$22</definedName>
    <definedName name="CRACEHACTI_HPPAD12HD_RRDANM4\FINESS_ET">'Activité EHPAD &amp; PUV'!$D$22</definedName>
    <definedName name="CRACEHACTI_HPPAD12HD_RRDANM4\Id_CR_SF_">'Activité EHPAD_SF'!$D$22</definedName>
    <definedName name="CRACEHACTI_HPPAD34HD_ANTANM1\FINESS_ET">'Activité EHPAD &amp; PUV'!$G$26</definedName>
    <definedName name="CRACEHACTI_HPPAD34HD_ANTANM1\Id_CR_SF_">'Activité EHPAD_SF'!$G$26</definedName>
    <definedName name="CRACEHACTI_HPPAD34HD_PRDANN0\FINESS_ET">'Activité EHPAD &amp; PUV'!$H$26</definedName>
    <definedName name="CRACEHACTI_HPPAD34HD_PRDANN0\Id_CR_SF_">'Activité EHPAD_SF'!$H$26</definedName>
    <definedName name="CRACEHACTI_HPPAD34HD_RRDANM2\FINESS_ET">'Activité EHPAD &amp; PUV'!$F$26</definedName>
    <definedName name="CRACEHACTI_HPPAD34HD_RRDANM2\Id_CR_SF_">'Activité EHPAD_SF'!$F$26</definedName>
    <definedName name="CRACEHACTI_HPPAD34HD_RRDANM3\FINESS_ET">'Activité EHPAD &amp; PUV'!$E$26</definedName>
    <definedName name="CRACEHACTI_HPPAD34HD_RRDANM3\Id_CR_SF_">'Activité EHPAD_SF'!$E$26</definedName>
    <definedName name="CRACEHACTI_HPPAD34HD_RRDANM4\FINESS_ET">'Activité EHPAD &amp; PUV'!$D$26</definedName>
    <definedName name="CRACEHACTI_HPPAD34HD_RRDANM4\Id_CR_SF_">'Activité EHPAD_SF'!$D$26</definedName>
    <definedName name="CRACEHACTI_HPPAD56HD_ANTANM1\FINESS_ET">'Activité EHPAD &amp; PUV'!$G$30</definedName>
    <definedName name="CRACEHACTI_HPPAD56HD_ANTANM1\Id_CR_SF_">'Activité EHPAD_SF'!$G$30</definedName>
    <definedName name="CRACEHACTI_HPPAD56HD_PRDANN0\FINESS_ET">'Activité EHPAD &amp; PUV'!$H$30</definedName>
    <definedName name="CRACEHACTI_HPPAD56HD_PRDANN0\Id_CR_SF_">'Activité EHPAD_SF'!$H$30</definedName>
    <definedName name="CRACEHACTI_HPPAD56HD_RRDANM2\FINESS_ET">'Activité EHPAD &amp; PUV'!$F$30</definedName>
    <definedName name="CRACEHACTI_HPPAD56HD_RRDANM2\Id_CR_SF_">'Activité EHPAD_SF'!$F$30</definedName>
    <definedName name="CRACEHACTI_HPPAD56HD_RRDANM3\FINESS_ET">'Activité EHPAD &amp; PUV'!$E$30</definedName>
    <definedName name="CRACEHACTI_HPPAD56HD_RRDANM3\Id_CR_SF_">'Activité EHPAD_SF'!$E$30</definedName>
    <definedName name="CRACEHACTI_HPPAD56HD_RRDANM4\FINESS_ET">'Activité EHPAD &amp; PUV'!$D$30</definedName>
    <definedName name="CRACEHACTI_HPPAD56HD_RRDANM4\Id_CR_SF_">'Activité EHPAD_SF'!$D$30</definedName>
    <definedName name="CRACEHACTI_HPPADGIR1_ANTANM1\FINESS_ET">'Activité EHPAD &amp; PUV'!$G$19</definedName>
    <definedName name="CRACEHACTI_HPPADGIR1_ANTANM1\Id_CR_SF_">'Activité EHPAD_SF'!$G$19</definedName>
    <definedName name="CRACEHACTI_HPPADGIR1_PRDANN0\FINESS_ET">'Activité EHPAD &amp; PUV'!$H$19</definedName>
    <definedName name="CRACEHACTI_HPPADGIR1_PRDANN0\Id_CR_SF_">'Activité EHPAD_SF'!$H$19</definedName>
    <definedName name="CRACEHACTI_HPPADGIR1_RRDANM2\FINESS_ET">'Activité EHPAD &amp; PUV'!$F$19</definedName>
    <definedName name="CRACEHACTI_HPPADGIR1_RRDANM2\Id_CR_SF_">'Activité EHPAD_SF'!$F$19</definedName>
    <definedName name="CRACEHACTI_HPPADGIR1_RRDANM3\FINESS_ET">'Activité EHPAD &amp; PUV'!$E$19</definedName>
    <definedName name="CRACEHACTI_HPPADGIR1_RRDANM3\Id_CR_SF_">'Activité EHPAD_SF'!$E$19</definedName>
    <definedName name="CRACEHACTI_HPPADGIR1_RRDANM4\FINESS_ET">'Activité EHPAD &amp; PUV'!$D$19</definedName>
    <definedName name="CRACEHACTI_HPPADGIR1_RRDANM4\Id_CR_SF_">'Activité EHPAD_SF'!$D$19</definedName>
    <definedName name="CRACEHACTI_HPPADGIR2_ANTANM1\FINESS_ET">'Activité EHPAD &amp; PUV'!$G$20</definedName>
    <definedName name="CRACEHACTI_HPPADGIR2_ANTANM1\Id_CR_SF_">'Activité EHPAD_SF'!$G$20</definedName>
    <definedName name="CRACEHACTI_HPPADGIR2_PRDANN0\FINESS_ET">'Activité EHPAD &amp; PUV'!$H$20</definedName>
    <definedName name="CRACEHACTI_HPPADGIR2_PRDANN0\Id_CR_SF_">'Activité EHPAD_SF'!$H$20</definedName>
    <definedName name="CRACEHACTI_HPPADGIR2_RRDANM2\FINESS_ET">'Activité EHPAD &amp; PUV'!$F$20</definedName>
    <definedName name="CRACEHACTI_HPPADGIR2_RRDANM2\Id_CR_SF_">'Activité EHPAD_SF'!$F$20</definedName>
    <definedName name="CRACEHACTI_HPPADGIR2_RRDANM3\FINESS_ET">'Activité EHPAD &amp; PUV'!$E$20</definedName>
    <definedName name="CRACEHACTI_HPPADGIR2_RRDANM3\Id_CR_SF_">'Activité EHPAD_SF'!$E$20</definedName>
    <definedName name="CRACEHACTI_HPPADGIR2_RRDANM4\FINESS_ET">'Activité EHPAD &amp; PUV'!$D$20</definedName>
    <definedName name="CRACEHACTI_HPPADGIR2_RRDANM4\Id_CR_SF_">'Activité EHPAD_SF'!$D$20</definedName>
    <definedName name="CRACEHACTI_HPPADGIR3_ANTANM1\FINESS_ET">'Activité EHPAD &amp; PUV'!$G$23</definedName>
    <definedName name="CRACEHACTI_HPPADGIR3_ANTANM1\Id_CR_SF_">'Activité EHPAD_SF'!$G$23</definedName>
    <definedName name="CRACEHACTI_HPPADGIR3_PRDANN0\FINESS_ET">'Activité EHPAD &amp; PUV'!$H$23</definedName>
    <definedName name="CRACEHACTI_HPPADGIR3_PRDANN0\Id_CR_SF_">'Activité EHPAD_SF'!$H$23</definedName>
    <definedName name="CRACEHACTI_HPPADGIR3_RRDANM2\FINESS_ET">'Activité EHPAD &amp; PUV'!$F$23</definedName>
    <definedName name="CRACEHACTI_HPPADGIR3_RRDANM2\Id_CR_SF_">'Activité EHPAD_SF'!$F$23</definedName>
    <definedName name="CRACEHACTI_HPPADGIR3_RRDANM3\FINESS_ET">'Activité EHPAD &amp; PUV'!$E$23</definedName>
    <definedName name="CRACEHACTI_HPPADGIR3_RRDANM3\Id_CR_SF_">'Activité EHPAD_SF'!$E$23</definedName>
    <definedName name="CRACEHACTI_HPPADGIR3_RRDANM4\FINESS_ET">'Activité EHPAD &amp; PUV'!$D$23</definedName>
    <definedName name="CRACEHACTI_HPPADGIR3_RRDANM4\Id_CR_SF_">'Activité EHPAD_SF'!$D$23</definedName>
    <definedName name="CRACEHACTI_HPPADGIR4_ANTANM1\FINESS_ET">'Activité EHPAD &amp; PUV'!$G$24</definedName>
    <definedName name="CRACEHACTI_HPPADGIR4_ANTANM1\Id_CR_SF_">'Activité EHPAD_SF'!$G$24</definedName>
    <definedName name="CRACEHACTI_HPPADGIR4_PRDANN0\FINESS_ET">'Activité EHPAD &amp; PUV'!$H$24</definedName>
    <definedName name="CRACEHACTI_HPPADGIR4_PRDANN0\Id_CR_SF_">'Activité EHPAD_SF'!$H$24</definedName>
    <definedName name="CRACEHACTI_HPPADGIR4_RRDANM2\FINESS_ET">'Activité EHPAD &amp; PUV'!$F$24</definedName>
    <definedName name="CRACEHACTI_HPPADGIR4_RRDANM2\Id_CR_SF_">'Activité EHPAD_SF'!$F$24</definedName>
    <definedName name="CRACEHACTI_HPPADGIR4_RRDANM3\FINESS_ET">'Activité EHPAD &amp; PUV'!$E$24</definedName>
    <definedName name="CRACEHACTI_HPPADGIR4_RRDANM3\Id_CR_SF_">'Activité EHPAD_SF'!$E$24</definedName>
    <definedName name="CRACEHACTI_HPPADGIR4_RRDANM4\FINESS_ET">'Activité EHPAD &amp; PUV'!$D$24</definedName>
    <definedName name="CRACEHACTI_HPPADGIR4_RRDANM4\Id_CR_SF_">'Activité EHPAD_SF'!$D$24</definedName>
    <definedName name="CRACEHACTI_HPPADGIR5_ANTANM1\FINESS_ET">'Activité EHPAD &amp; PUV'!$G$27</definedName>
    <definedName name="CRACEHACTI_HPPADGIR5_ANTANM1\Id_CR_SF_">'Activité EHPAD_SF'!$G$27</definedName>
    <definedName name="CRACEHACTI_HPPADGIR5_PRDANN0\FINESS_ET">'Activité EHPAD &amp; PUV'!$H$27</definedName>
    <definedName name="CRACEHACTI_HPPADGIR5_PRDANN0\Id_CR_SF_">'Activité EHPAD_SF'!$H$27</definedName>
    <definedName name="CRACEHACTI_HPPADGIR5_RRDANM2\FINESS_ET">'Activité EHPAD &amp; PUV'!$F$27</definedName>
    <definedName name="CRACEHACTI_HPPADGIR5_RRDANM2\Id_CR_SF_">'Activité EHPAD_SF'!$F$27</definedName>
    <definedName name="CRACEHACTI_HPPADGIR5_RRDANM3\FINESS_ET">'Activité EHPAD &amp; PUV'!$E$27</definedName>
    <definedName name="CRACEHACTI_HPPADGIR5_RRDANM3\Id_CR_SF_">'Activité EHPAD_SF'!$E$27</definedName>
    <definedName name="CRACEHACTI_HPPADGIR5_RRDANM4\FINESS_ET">'Activité EHPAD &amp; PUV'!$D$27</definedName>
    <definedName name="CRACEHACTI_HPPADGIR5_RRDANM4\Id_CR_SF_">'Activité EHPAD_SF'!$D$27</definedName>
    <definedName name="CRACEHACTI_HPPADGIR6_ANTANM1\FINESS_ET">'Activité EHPAD &amp; PUV'!$G$28</definedName>
    <definedName name="CRACEHACTI_HPPADGIR6_ANTANM1\Id_CR_SF_">'Activité EHPAD_SF'!$G$28</definedName>
    <definedName name="CRACEHACTI_HPPADGIR6_PRDANN0\FINESS_ET">'Activité EHPAD &amp; PUV'!$H$28</definedName>
    <definedName name="CRACEHACTI_HPPADGIR6_PRDANN0\Id_CR_SF_">'Activité EHPAD_SF'!$H$28</definedName>
    <definedName name="CRACEHACTI_HPPADGIR6_RRDANM2\FINESS_ET">'Activité EHPAD &amp; PUV'!$F$28</definedName>
    <definedName name="CRACEHACTI_HPPADGIR6_RRDANM2\Id_CR_SF_">'Activité EHPAD_SF'!$F$28</definedName>
    <definedName name="CRACEHACTI_HPPADGIR6_RRDANM3\FINESS_ET">'Activité EHPAD &amp; PUV'!$E$28</definedName>
    <definedName name="CRACEHACTI_HPPADGIR6_RRDANM3\Id_CR_SF_">'Activité EHPAD_SF'!$E$28</definedName>
    <definedName name="CRACEHACTI_HPPADGIR6_RRDANM4\FINESS_ET">'Activité EHPAD &amp; PUV'!$D$28</definedName>
    <definedName name="CRACEHACTI_HPPADGIR6_RRDANM4\Id_CR_SF_">'Activité EHPAD_SF'!$D$28</definedName>
    <definedName name="CRACEHACTI_HPPADM60__ANTANM1\FINESS_ET">'Activité EHPAD &amp; PUV'!$G$32</definedName>
    <definedName name="CRACEHACTI_HPPADM60__ANTANM1\Id_CR_SF_">'Activité EHPAD_SF'!$G$32</definedName>
    <definedName name="CRACEHACTI_HPPADM60__PRDANN0\FINESS_ET">'Activité EHPAD &amp; PUV'!$H$32</definedName>
    <definedName name="CRACEHACTI_HPPADM60__PRDANN0\Id_CR_SF_">'Activité EHPAD_SF'!$H$32</definedName>
    <definedName name="CRACEHACTI_HPPADM60__RRDANM2\FINESS_ET">'Activité EHPAD &amp; PUV'!$F$32</definedName>
    <definedName name="CRACEHACTI_HPPADM60__RRDANM2\Id_CR_SF_">'Activité EHPAD_SF'!$F$32</definedName>
    <definedName name="CRACEHACTI_HPPADM60__RRDANM3\FINESS_ET">'Activité EHPAD &amp; PUV'!$E$32</definedName>
    <definedName name="CRACEHACTI_HPPADM60__RRDANM3\Id_CR_SF_">'Activité EHPAD_SF'!$E$32</definedName>
    <definedName name="CRACEHACTI_HPPADM60__RRDANM4\FINESS_ET">'Activité EHPAD &amp; PUV'!$D$32</definedName>
    <definedName name="CRACEHACTI_HPPADM60__RRDANM4\Id_CR_SF_">'Activité EHPAD_SF'!$D$32</definedName>
    <definedName name="CRACEHACTI_HTABSM72__ANTANM1\FINESS_ET">'Activité EHPAD &amp; PUV'!$M$85</definedName>
    <definedName name="CRACEHACTI_HTABSM72__ANTANM1\Id_CR_SF_">'Activité EHPAD_SF'!$M$85</definedName>
    <definedName name="CRACEHACTI_HTABSM72__PRDANN0\FINESS_ET">'Activité EHPAD &amp; PUV'!$N$85</definedName>
    <definedName name="CRACEHACTI_HTABSM72__PRDANN0\Id_CR_SF_">'Activité EHPAD_SF'!$N$85</definedName>
    <definedName name="CRACEHACTI_HTABSM72__RRDANM2\FINESS_ET">'Activité EHPAD &amp; PUV'!$K$85</definedName>
    <definedName name="CRACEHACTI_HTABSM72__RRDANM2\Id_CR_SF_">'Activité EHPAD_SF'!$K$85</definedName>
    <definedName name="CRACEHACTI_HTABSM72__RRDANM3\FINESS_ET">'Activité EHPAD &amp; PUV'!$J$85</definedName>
    <definedName name="CRACEHACTI_HTABSM72__RRDANM3\Id_CR_SF_">'Activité EHPAD_SF'!$J$85</definedName>
    <definedName name="CRACEHACTI_HTABSM72__RRDANM4\FINESS_ET">'Activité EHPAD &amp; PUV'!$I$85</definedName>
    <definedName name="CRACEHACTI_HTABSM72__RRDANM4\Id_CR_SF_">'Activité EHPAD_SF'!$I$85</definedName>
    <definedName name="CRACEHACTI_HTABSP72__ANTANM1\FINESS_ET">'Activité EHPAD &amp; PUV'!$M$95</definedName>
    <definedName name="CRACEHACTI_HTABSP72__ANTANM1\Id_CR_SF_">'Activité EHPAD_SF'!$M$95</definedName>
    <definedName name="CRACEHACTI_HTABSP72__PRDANN0\FINESS_ET">'Activité EHPAD &amp; PUV'!$N$95</definedName>
    <definedName name="CRACEHACTI_HTABSP72__PRDANN0\Id_CR_SF_">'Activité EHPAD_SF'!$N$95</definedName>
    <definedName name="CRACEHACTI_HTABSP72__RRDANM2\FINESS_ET">'Activité EHPAD &amp; PUV'!$K$95</definedName>
    <definedName name="CRACEHACTI_HTABSP72__RRDANM2\Id_CR_SF_">'Activité EHPAD_SF'!$K$95</definedName>
    <definedName name="CRACEHACTI_HTABSP72__RRDANM3\FINESS_ET">'Activité EHPAD &amp; PUV'!$J$95</definedName>
    <definedName name="CRACEHACTI_HTABSP72__RRDANM3\Id_CR_SF_">'Activité EHPAD_SF'!$J$95</definedName>
    <definedName name="CRACEHACTI_HTABSP72__RRDANM4\FINESS_ET">'Activité EHPAD &amp; PUV'!$I$95</definedName>
    <definedName name="CRACEHACTI_HTABSP72__RRDANM4\Id_CR_SF_">'Activité EHPAD_SF'!$I$95</definedName>
    <definedName name="CRACEHACTI_HTCAPINSHT___ANN0\FINESS_ET">'Activité EHPAD &amp; PUV'!$G$8</definedName>
    <definedName name="CRACEHACTI_HTCAPINSHT___ANN0\Id_CR_SF_">'Activité EHPAD_SF'!$G$8</definedName>
    <definedName name="CRACEHACTI_HTHOSPM72_ANTANM1\FINESS_ET">'Activité EHPAD &amp; PUV'!$M$86</definedName>
    <definedName name="CRACEHACTI_HTHOSPM72_ANTANM1\Id_CR_SF_">'Activité EHPAD_SF'!$M$86</definedName>
    <definedName name="CRACEHACTI_HTHOSPM72_PRDANN0\FINESS_ET">'Activité EHPAD &amp; PUV'!$N$86</definedName>
    <definedName name="CRACEHACTI_HTHOSPM72_PRDANN0\Id_CR_SF_">'Activité EHPAD_SF'!$N$86</definedName>
    <definedName name="CRACEHACTI_HTHOSPM72_RRDANM2\FINESS_ET">'Activité EHPAD &amp; PUV'!$K$86</definedName>
    <definedName name="CRACEHACTI_HTHOSPM72_RRDANM2\Id_CR_SF_">'Activité EHPAD_SF'!$K$86</definedName>
    <definedName name="CRACEHACTI_HTHOSPM72_RRDANM3\FINESS_ET">'Activité EHPAD &amp; PUV'!$J$86</definedName>
    <definedName name="CRACEHACTI_HTHOSPM72_RRDANM3\Id_CR_SF_">'Activité EHPAD_SF'!$J$86</definedName>
    <definedName name="CRACEHACTI_HTHOSPM72_RRDANM4\FINESS_ET">'Activité EHPAD &amp; PUV'!$I$86</definedName>
    <definedName name="CRACEHACTI_HTHOSPM72_RRDANM4\Id_CR_SF_">'Activité EHPAD_SF'!$I$86</definedName>
    <definedName name="CRACEHACTI_HTHOSPP72_ANTANM1\FINESS_ET">'Activité EHPAD &amp; PUV'!$M$96</definedName>
    <definedName name="CRACEHACTI_HTHOSPP72_ANTANM1\Id_CR_SF_">'Activité EHPAD_SF'!$M$96</definedName>
    <definedName name="CRACEHACTI_HTHOSPP72_PRDANN0\FINESS_ET">'Activité EHPAD &amp; PUV'!$N$96</definedName>
    <definedName name="CRACEHACTI_HTHOSPP72_PRDANN0\Id_CR_SF_">'Activité EHPAD_SF'!$N$96</definedName>
    <definedName name="CRACEHACTI_HTHOSPP72_RRDANM2\FINESS_ET">'Activité EHPAD &amp; PUV'!$K$96</definedName>
    <definedName name="CRACEHACTI_HTHOSPP72_RRDANM2\Id_CR_SF_">'Activité EHPAD_SF'!$K$96</definedName>
    <definedName name="CRACEHACTI_HTHOSPP72_RRDANM3\FINESS_ET">'Activité EHPAD &amp; PUV'!$J$96</definedName>
    <definedName name="CRACEHACTI_HTHOSPP72_RRDANM3\Id_CR_SF_">'Activité EHPAD_SF'!$J$96</definedName>
    <definedName name="CRACEHACTI_HTHOSPP72_RRDANM4\FINESS_ET">'Activité EHPAD &amp; PUV'!$I$96</definedName>
    <definedName name="CRACEHACTI_HTHOSPP72_RRDANM4\Id_CR_SF_">'Activité EHPAD_SF'!$I$96</definedName>
    <definedName name="CRACEHACTI_HTJOUR12HDRRDANM2\FINESS_ET">'Activité EHPAD &amp; PUV'!$K$73</definedName>
    <definedName name="CRACEHACTI_HTJOUR12HDRRDANM2\Id_CR_SF_">'Activité EHPAD_SF'!$K$73</definedName>
    <definedName name="CRACEHACTI_HTJOUR12HDRRDANM3\FINESS_ET">'Activité EHPAD &amp; PUV'!$J$73</definedName>
    <definedName name="CRACEHACTI_HTJOUR12HDRRDANM3\Id_CR_SF_">'Activité EHPAD_SF'!$J$73</definedName>
    <definedName name="CRACEHACTI_HTJOUR12HDRRDANM4\FINESS_ET">'Activité EHPAD &amp; PUV'!$I$73</definedName>
    <definedName name="CRACEHACTI_HTJOUR12HDRRDANM4\Id_CR_SF_">'Activité EHPAD_SF'!$I$73</definedName>
    <definedName name="CRACEHACTI_HTJOUR34HDRRDANM2\FINESS_ET">'Activité EHPAD &amp; PUV'!$K$77</definedName>
    <definedName name="CRACEHACTI_HTJOUR34HDRRDANM2\Id_CR_SF_">'Activité EHPAD_SF'!$K$77</definedName>
    <definedName name="CRACEHACTI_HTJOUR34HDRRDANM3\FINESS_ET">'Activité EHPAD &amp; PUV'!$J$77</definedName>
    <definedName name="CRACEHACTI_HTJOUR34HDRRDANM3\Id_CR_SF_">'Activité EHPAD_SF'!$J$77</definedName>
    <definedName name="CRACEHACTI_HTJOUR34HDRRDANM4\FINESS_ET">'Activité EHPAD &amp; PUV'!$I$77</definedName>
    <definedName name="CRACEHACTI_HTJOUR34HDRRDANM4\Id_CR_SF_">'Activité EHPAD_SF'!$I$77</definedName>
    <definedName name="CRACEHACTI_HTJOUR56HDRRDANM2\FINESS_ET">'Activité EHPAD &amp; PUV'!$K$81</definedName>
    <definedName name="CRACEHACTI_HTJOUR56HDRRDANM2\Id_CR_SF_">'Activité EHPAD_SF'!$K$81</definedName>
    <definedName name="CRACEHACTI_HTJOUR56HDRRDANM3\FINESS_ET">'Activité EHPAD &amp; PUV'!$J$81</definedName>
    <definedName name="CRACEHACTI_HTJOUR56HDRRDANM3\Id_CR_SF_">'Activité EHPAD_SF'!$J$81</definedName>
    <definedName name="CRACEHACTI_HTJOUR56HDRRDANM4\FINESS_ET">'Activité EHPAD &amp; PUV'!$I$81</definedName>
    <definedName name="CRACEHACTI_HTJOUR56HDRRDANM4\Id_CR_SF_">'Activité EHPAD_SF'!$I$81</definedName>
    <definedName name="CRACEHACTI_HTJOURGIR1ANTANM1\FINESS_ET">'Activité EHPAD &amp; PUV'!$M$70</definedName>
    <definedName name="CRACEHACTI_HTJOURGIR1ANTANM1\Id_CR_SF_">'Activité EHPAD_SF'!$M$70</definedName>
    <definedName name="CRACEHACTI_HTJOURGIR1PRDANN0\FINESS_ET">'Activité EHPAD &amp; PUV'!$N$70</definedName>
    <definedName name="CRACEHACTI_HTJOURGIR1PRDANN0\Id_CR_SF_">'Activité EHPAD_SF'!$N$70</definedName>
    <definedName name="CRACEHACTI_HTJOURGIR1RRDANM2\FINESS_ET">'Activité EHPAD &amp; PUV'!$K$70</definedName>
    <definedName name="CRACEHACTI_HTJOURGIR1RRDANM2\Id_CR_SF_">'Activité EHPAD_SF'!$K$70</definedName>
    <definedName name="CRACEHACTI_HTJOURGIR1RRDANM3\FINESS_ET">'Activité EHPAD &amp; PUV'!$J$70</definedName>
    <definedName name="CRACEHACTI_HTJOURGIR1RRDANM3\Id_CR_SF_">'Activité EHPAD_SF'!$J$70</definedName>
    <definedName name="CRACEHACTI_HTJOURGIR1RRDANM4\FINESS_ET">'Activité EHPAD &amp; PUV'!$I$70</definedName>
    <definedName name="CRACEHACTI_HTJOURGIR1RRDANM4\Id_CR_SF_">'Activité EHPAD_SF'!$I$70</definedName>
    <definedName name="CRACEHACTI_HTJOURGIR2ANTANM1\FINESS_ET">'Activité EHPAD &amp; PUV'!$M$71</definedName>
    <definedName name="CRACEHACTI_HTJOURGIR2ANTANM1\Id_CR_SF_">'Activité EHPAD_SF'!$M$71</definedName>
    <definedName name="CRACEHACTI_HTJOURGIR2PRDANN0\FINESS_ET">'Activité EHPAD &amp; PUV'!$N$71</definedName>
    <definedName name="CRACEHACTI_HTJOURGIR2PRDANN0\Id_CR_SF_">'Activité EHPAD_SF'!$N$71</definedName>
    <definedName name="CRACEHACTI_HTJOURGIR2RRDANM2\FINESS_ET">'Activité EHPAD &amp; PUV'!$K$71</definedName>
    <definedName name="CRACEHACTI_HTJOURGIR2RRDANM2\Id_CR_SF_">'Activité EHPAD_SF'!$K$71</definedName>
    <definedName name="CRACEHACTI_HTJOURGIR2RRDANM3\FINESS_ET">'Activité EHPAD &amp; PUV'!$J$71</definedName>
    <definedName name="CRACEHACTI_HTJOURGIR2RRDANM3\Id_CR_SF_">'Activité EHPAD_SF'!$J$71</definedName>
    <definedName name="CRACEHACTI_HTJOURGIR2RRDANM4\FINESS_ET">'Activité EHPAD &amp; PUV'!$I$71</definedName>
    <definedName name="CRACEHACTI_HTJOURGIR2RRDANM4\Id_CR_SF_">'Activité EHPAD_SF'!$I$71</definedName>
    <definedName name="CRACEHACTI_HTJOURGIR3ANTANM1\FINESS_ET">'Activité EHPAD &amp; PUV'!$M$74</definedName>
    <definedName name="CRACEHACTI_HTJOURGIR3ANTANM1\Id_CR_SF_">'Activité EHPAD_SF'!$M$74</definedName>
    <definedName name="CRACEHACTI_HTJOURGIR3PRDANN0\FINESS_ET">'Activité EHPAD &amp; PUV'!$N$74</definedName>
    <definedName name="CRACEHACTI_HTJOURGIR3PRDANN0\Id_CR_SF_">'Activité EHPAD_SF'!$N$74</definedName>
    <definedName name="CRACEHACTI_HTJOURGIR3RRDANM2\FINESS_ET">'Activité EHPAD &amp; PUV'!$K$74</definedName>
    <definedName name="CRACEHACTI_HTJOURGIR3RRDANM2\Id_CR_SF_">'Activité EHPAD_SF'!$K$74</definedName>
    <definedName name="CRACEHACTI_HTJOURGIR3RRDANM3\FINESS_ET">'Activité EHPAD &amp; PUV'!$J$74</definedName>
    <definedName name="CRACEHACTI_HTJOURGIR3RRDANM3\Id_CR_SF_">'Activité EHPAD_SF'!$J$74</definedName>
    <definedName name="CRACEHACTI_HTJOURGIR3RRDANM4\FINESS_ET">'Activité EHPAD &amp; PUV'!$I$74</definedName>
    <definedName name="CRACEHACTI_HTJOURGIR3RRDANM4\Id_CR_SF_">'Activité EHPAD_SF'!$I$74</definedName>
    <definedName name="CRACEHACTI_HTJOURGIR4ANTANM1\FINESS_ET">'Activité EHPAD &amp; PUV'!$M$75</definedName>
    <definedName name="CRACEHACTI_HTJOURGIR4ANTANM1\Id_CR_SF_">'Activité EHPAD_SF'!$M$75</definedName>
    <definedName name="CRACEHACTI_HTJOURGIR4PRDANN0\FINESS_ET">'Activité EHPAD &amp; PUV'!$N$75</definedName>
    <definedName name="CRACEHACTI_HTJOURGIR4PRDANN0\Id_CR_SF_">'Activité EHPAD_SF'!$N$75</definedName>
    <definedName name="CRACEHACTI_HTJOURGIR4RRDANM2\FINESS_ET">'Activité EHPAD &amp; PUV'!$K$75</definedName>
    <definedName name="CRACEHACTI_HTJOURGIR4RRDANM2\Id_CR_SF_">'Activité EHPAD_SF'!$K$75</definedName>
    <definedName name="CRACEHACTI_HTJOURGIR4RRDANM3\FINESS_ET">'Activité EHPAD &amp; PUV'!$J$75</definedName>
    <definedName name="CRACEHACTI_HTJOURGIR4RRDANM3\Id_CR_SF_">'Activité EHPAD_SF'!$J$75</definedName>
    <definedName name="CRACEHACTI_HTJOURGIR4RRDANM4\FINESS_ET">'Activité EHPAD &amp; PUV'!$I$75</definedName>
    <definedName name="CRACEHACTI_HTJOURGIR4RRDANM4\Id_CR_SF_">'Activité EHPAD_SF'!$I$75</definedName>
    <definedName name="CRACEHACTI_HTJOURGIR5ANTANM1\FINESS_ET">'Activité EHPAD &amp; PUV'!$M$78</definedName>
    <definedName name="CRACEHACTI_HTJOURGIR5ANTANM1\Id_CR_SF_">'Activité EHPAD_SF'!$M$78</definedName>
    <definedName name="CRACEHACTI_HTJOURGIR5PRDANN0\FINESS_ET">'Activité EHPAD &amp; PUV'!$N$78</definedName>
    <definedName name="CRACEHACTI_HTJOURGIR5PRDANN0\Id_CR_SF_">'Activité EHPAD_SF'!$N$78</definedName>
    <definedName name="CRACEHACTI_HTJOURGIR5RRDANM2\FINESS_ET">'Activité EHPAD &amp; PUV'!$K$78</definedName>
    <definedName name="CRACEHACTI_HTJOURGIR5RRDANM2\Id_CR_SF_">'Activité EHPAD_SF'!$K$78</definedName>
    <definedName name="CRACEHACTI_HTJOURGIR5RRDANM3\FINESS_ET">'Activité EHPAD &amp; PUV'!$J$78</definedName>
    <definedName name="CRACEHACTI_HTJOURGIR5RRDANM3\Id_CR_SF_">'Activité EHPAD_SF'!$J$78</definedName>
    <definedName name="CRACEHACTI_HTJOURGIR5RRDANM4\FINESS_ET">'Activité EHPAD &amp; PUV'!$I$78</definedName>
    <definedName name="CRACEHACTI_HTJOURGIR5RRDANM4\Id_CR_SF_">'Activité EHPAD_SF'!$I$78</definedName>
    <definedName name="CRACEHACTI_HTJOURGIR6ANTANM1\FINESS_ET">'Activité EHPAD &amp; PUV'!$M$79</definedName>
    <definedName name="CRACEHACTI_HTJOURGIR6ANTANM1\Id_CR_SF_">'Activité EHPAD_SF'!$M$79</definedName>
    <definedName name="CRACEHACTI_HTJOURGIR6PRDANN0\FINESS_ET">'Activité EHPAD &amp; PUV'!$N$79</definedName>
    <definedName name="CRACEHACTI_HTJOURGIR6PRDANN0\Id_CR_SF_">'Activité EHPAD_SF'!$N$79</definedName>
    <definedName name="CRACEHACTI_HTJOURGIR6RRDANM2\FINESS_ET">'Activité EHPAD &amp; PUV'!$K$79</definedName>
    <definedName name="CRACEHACTI_HTJOURGIR6RRDANM2\Id_CR_SF_">'Activité EHPAD_SF'!$K$79</definedName>
    <definedName name="CRACEHACTI_HTJOURGIR6RRDANM3\FINESS_ET">'Activité EHPAD &amp; PUV'!$J$79</definedName>
    <definedName name="CRACEHACTI_HTJOURGIR6RRDANM3\Id_CR_SF_">'Activité EHPAD_SF'!$J$79</definedName>
    <definedName name="CRACEHACTI_HTJOURGIR6RRDANM4\FINESS_ET">'Activité EHPAD &amp; PUV'!$I$79</definedName>
    <definedName name="CRACEHACTI_HTJOURGIR6RRDANM4\Id_CR_SF_">'Activité EHPAD_SF'!$I$79</definedName>
    <definedName name="CRACEHACTI_HTJOURM60_ANTANM1\FINESS_ET">'Activité EHPAD &amp; PUV'!$M$83</definedName>
    <definedName name="CRACEHACTI_HTJOURM60_ANTANM1\Id_CR_SF_">'Activité EHPAD_SF'!$M$83</definedName>
    <definedName name="CRACEHACTI_HTJOURM60_PRDANN0\FINESS_ET">'Activité EHPAD &amp; PUV'!$N$83</definedName>
    <definedName name="CRACEHACTI_HTJOURM60_PRDANN0\Id_CR_SF_">'Activité EHPAD_SF'!$N$83</definedName>
    <definedName name="CRACEHACTI_HTJOURM60_RRDANM2\FINESS_ET">'Activité EHPAD &amp; PUV'!$K$83</definedName>
    <definedName name="CRACEHACTI_HTJOURM60_RRDANM2\Id_CR_SF_">'Activité EHPAD_SF'!$K$83</definedName>
    <definedName name="CRACEHACTI_HTJOURM60_RRDANM3\FINESS_ET">'Activité EHPAD &amp; PUV'!$J$83</definedName>
    <definedName name="CRACEHACTI_HTJOURM60_RRDANM3\Id_CR_SF_">'Activité EHPAD_SF'!$J$83</definedName>
    <definedName name="CRACEHACTI_HTJOURM60_RRDANM4\FINESS_ET">'Activité EHPAD &amp; PUV'!$I$83</definedName>
    <definedName name="CRACEHACTI_HTJOURM60_RRDANM4\Id_CR_SF_">'Activité EHPAD_SF'!$I$83</definedName>
    <definedName name="CRACEHACTI_HTJOUROUV_PRDANN0\FINESS_ET">'Activité EHPAD &amp; PUV'!$D$111</definedName>
    <definedName name="CRACEHACTI_HTJOUROUV_PRDANN0\Id_CR_SF_">'Activité EHPAD_SF'!$D$111</definedName>
    <definedName name="CRACEHACTI_HTNBPLACESANTANM1\FINESS_ET">'Activité EHPAD &amp; PUV'!$G$104</definedName>
    <definedName name="CRACEHACTI_HTNBPLACESANTANM1\Id_CR_SF_">'Activité EHPAD_SF'!$G$104</definedName>
    <definedName name="CRACEHACTI_HTNBPLACESPRDANN0\FINESS_ET">'Activité EHPAD &amp; PUV'!$H$104</definedName>
    <definedName name="CRACEHACTI_HTNBPLACESPRDANN0\Id_CR_SF_">'Activité EHPAD_SF'!$H$104</definedName>
    <definedName name="CRACEHACTI_HTNBPLACESRRDANM2\FINESS_ET">'Activité EHPAD &amp; PUV'!$F$104</definedName>
    <definedName name="CRACEHACTI_HTNBPLACESRRDANM2\Id_CR_SF_">'Activité EHPAD_SF'!$F$104</definedName>
    <definedName name="CRACEHACTI_HTNBPLACESRRDANM3\FINESS_ET">'Activité EHPAD &amp; PUV'!$E$104</definedName>
    <definedName name="CRACEHACTI_HTNBPLACESRRDANM3\Id_CR_SF_">'Activité EHPAD_SF'!$E$104</definedName>
    <definedName name="CRACEHACTI_HTNBPLACESRRDANM4\FINESS_ET">'Activité EHPAD &amp; PUV'!$D$104</definedName>
    <definedName name="CRACEHACTI_HTNBPLACESRRDANM4\Id_CR_SF_">'Activité EHPAD_SF'!$D$104</definedName>
    <definedName name="CRACEHACTI_HTPAD12HD_ANTANM1\FINESS_ET">'Activité EHPAD &amp; PUV'!$G$73</definedName>
    <definedName name="CRACEHACTI_HTPAD12HD_ANTANM1\Id_CR_SF_">'Activité EHPAD_SF'!$G$73</definedName>
    <definedName name="CRACEHACTI_HTPAD12HD_PRDANN0\FINESS_ET">'Activité EHPAD &amp; PUV'!$H$73</definedName>
    <definedName name="CRACEHACTI_HTPAD12HD_PRDANN0\Id_CR_SF_">'Activité EHPAD_SF'!$H$73</definedName>
    <definedName name="CRACEHACTI_HTPAD12HD_RRDANM2\FINESS_ET">'Activité EHPAD &amp; PUV'!$F$73</definedName>
    <definedName name="CRACEHACTI_HTPAD12HD_RRDANM2\Id_CR_SF_">'Activité EHPAD_SF'!$F$73</definedName>
    <definedName name="CRACEHACTI_HTPAD12HD_RRDANM3\FINESS_ET">'Activité EHPAD &amp; PUV'!$E$73</definedName>
    <definedName name="CRACEHACTI_HTPAD12HD_RRDANM3\Id_CR_SF_">'Activité EHPAD_SF'!$E$73</definedName>
    <definedName name="CRACEHACTI_HTPAD12HD_RRDANM4\FINESS_ET">'Activité EHPAD &amp; PUV'!$D$73</definedName>
    <definedName name="CRACEHACTI_HTPAD12HD_RRDANM4\Id_CR_SF_">'Activité EHPAD_SF'!$D$73</definedName>
    <definedName name="CRACEHACTI_HTPAD34HD_ANTANM1\FINESS_ET">'Activité EHPAD &amp; PUV'!$G$77</definedName>
    <definedName name="CRACEHACTI_HTPAD34HD_ANTANM1\Id_CR_SF_">'Activité EHPAD_SF'!$G$77</definedName>
    <definedName name="CRACEHACTI_HTPAD34HD_PRDANN0\FINESS_ET">'Activité EHPAD &amp; PUV'!$H$77</definedName>
    <definedName name="CRACEHACTI_HTPAD34HD_PRDANN0\Id_CR_SF_">'Activité EHPAD_SF'!$H$77</definedName>
    <definedName name="CRACEHACTI_HTPAD34HD_RRDANM2\FINESS_ET">'Activité EHPAD &amp; PUV'!$F$77</definedName>
    <definedName name="CRACEHACTI_HTPAD34HD_RRDANM2\Id_CR_SF_">'Activité EHPAD_SF'!$F$77</definedName>
    <definedName name="CRACEHACTI_HTPAD34HD_RRDANM3\FINESS_ET">'Activité EHPAD &amp; PUV'!$E$77</definedName>
    <definedName name="CRACEHACTI_HTPAD34HD_RRDANM3\Id_CR_SF_">'Activité EHPAD_SF'!$E$77</definedName>
    <definedName name="CRACEHACTI_HTPAD34HD_RRDANM4\FINESS_ET">'Activité EHPAD &amp; PUV'!$D$77</definedName>
    <definedName name="CRACEHACTI_HTPAD34HD_RRDANM4\Id_CR_SF_">'Activité EHPAD_SF'!$D$77</definedName>
    <definedName name="CRACEHACTI_HTPAD56HD_ANTANM1\FINESS_ET">'Activité EHPAD &amp; PUV'!$G$81</definedName>
    <definedName name="CRACEHACTI_HTPAD56HD_ANTANM1\Id_CR_SF_">'Activité EHPAD_SF'!$G$81</definedName>
    <definedName name="CRACEHACTI_HTPAD56HD_PRDANN0\FINESS_ET">'Activité EHPAD &amp; PUV'!$H$81</definedName>
    <definedName name="CRACEHACTI_HTPAD56HD_PRDANN0\Id_CR_SF_">'Activité EHPAD_SF'!$H$81</definedName>
    <definedName name="CRACEHACTI_HTPAD56HD_RRDANM2\FINESS_ET">'Activité EHPAD &amp; PUV'!$F$81</definedName>
    <definedName name="CRACEHACTI_HTPAD56HD_RRDANM2\Id_CR_SF_">'Activité EHPAD_SF'!$F$81</definedName>
    <definedName name="CRACEHACTI_HTPAD56HD_RRDANM3\FINESS_ET">'Activité EHPAD &amp; PUV'!$E$81</definedName>
    <definedName name="CRACEHACTI_HTPAD56HD_RRDANM3\Id_CR_SF_">'Activité EHPAD_SF'!$E$81</definedName>
    <definedName name="CRACEHACTI_HTPAD56HD_RRDANM4\FINESS_ET">'Activité EHPAD &amp; PUV'!$D$81</definedName>
    <definedName name="CRACEHACTI_HTPAD56HD_RRDANM4\Id_CR_SF_">'Activité EHPAD_SF'!$D$81</definedName>
    <definedName name="CRACEHACTI_HTPADGIR1_ANTANM1\FINESS_ET">'Activité EHPAD &amp; PUV'!$G$70</definedName>
    <definedName name="CRACEHACTI_HTPADGIR1_ANTANM1\Id_CR_SF_">'Activité EHPAD_SF'!$G$70</definedName>
    <definedName name="CRACEHACTI_HTPADGIR1_PRDANN0\FINESS_ET">'Activité EHPAD &amp; PUV'!$H$70</definedName>
    <definedName name="CRACEHACTI_HTPADGIR1_PRDANN0\Id_CR_SF_">'Activité EHPAD_SF'!$H$70</definedName>
    <definedName name="CRACEHACTI_HTPADGIR1_RRDANM2\FINESS_ET">'Activité EHPAD &amp; PUV'!$F$70</definedName>
    <definedName name="CRACEHACTI_HTPADGIR1_RRDANM2\Id_CR_SF_">'Activité EHPAD_SF'!$F$70</definedName>
    <definedName name="CRACEHACTI_HTPADGIR1_RRDANM3\FINESS_ET">'Activité EHPAD &amp; PUV'!$E$70</definedName>
    <definedName name="CRACEHACTI_HTPADGIR1_RRDANM3\Id_CR_SF_">'Activité EHPAD_SF'!$E$70</definedName>
    <definedName name="CRACEHACTI_HTPADGIR1_RRDANM4\FINESS_ET">'Activité EHPAD &amp; PUV'!$D$70</definedName>
    <definedName name="CRACEHACTI_HTPADGIR1_RRDANM4\Id_CR_SF_">'Activité EHPAD_SF'!$D$70</definedName>
    <definedName name="CRACEHACTI_HTPADGIR2_ANTANM1\FINESS_ET">'Activité EHPAD &amp; PUV'!$G$71</definedName>
    <definedName name="CRACEHACTI_HTPADGIR2_ANTANM1\Id_CR_SF_">'Activité EHPAD_SF'!$G$71</definedName>
    <definedName name="CRACEHACTI_HTPADGIR2_PRDANN0\FINESS_ET">'Activité EHPAD &amp; PUV'!$H$71</definedName>
    <definedName name="CRACEHACTI_HTPADGIR2_PRDANN0\Id_CR_SF_">'Activité EHPAD_SF'!$H$71</definedName>
    <definedName name="CRACEHACTI_HTPADGIR2_RRDANM2\FINESS_ET">'Activité EHPAD &amp; PUV'!$F$71</definedName>
    <definedName name="CRACEHACTI_HTPADGIR2_RRDANM2\Id_CR_SF_">'Activité EHPAD_SF'!$F$71</definedName>
    <definedName name="CRACEHACTI_HTPADGIR2_RRDANM3\FINESS_ET">'Activité EHPAD &amp; PUV'!$E$71</definedName>
    <definedName name="CRACEHACTI_HTPADGIR2_RRDANM3\Id_CR_SF_">'Activité EHPAD_SF'!$E$71</definedName>
    <definedName name="CRACEHACTI_HTPADGIR2_RRDANM4\FINESS_ET">'Activité EHPAD &amp; PUV'!$D$71</definedName>
    <definedName name="CRACEHACTI_HTPADGIR2_RRDANM4\Id_CR_SF_">'Activité EHPAD_SF'!$D$71</definedName>
    <definedName name="CRACEHACTI_HTPADGIR3_ANTANM1\FINESS_ET">'Activité EHPAD &amp; PUV'!$G$74</definedName>
    <definedName name="CRACEHACTI_HTPADGIR3_ANTANM1\Id_CR_SF_">'Activité EHPAD_SF'!$G$74</definedName>
    <definedName name="CRACEHACTI_HTPADGIR3_PRDANN0\FINESS_ET">'Activité EHPAD &amp; PUV'!$H$74</definedName>
    <definedName name="CRACEHACTI_HTPADGIR3_PRDANN0\Id_CR_SF_">'Activité EHPAD_SF'!$H$74</definedName>
    <definedName name="CRACEHACTI_HTPADGIR3_RRDANM2\FINESS_ET">'Activité EHPAD &amp; PUV'!$F$74</definedName>
    <definedName name="CRACEHACTI_HTPADGIR3_RRDANM2\Id_CR_SF_">'Activité EHPAD_SF'!$F$74</definedName>
    <definedName name="CRACEHACTI_HTPADGIR3_RRDANM3\FINESS_ET">'Activité EHPAD &amp; PUV'!$E$74</definedName>
    <definedName name="CRACEHACTI_HTPADGIR3_RRDANM3\Id_CR_SF_">'Activité EHPAD_SF'!$E$74</definedName>
    <definedName name="CRACEHACTI_HTPADGIR3_RRDANM4\FINESS_ET">'Activité EHPAD &amp; PUV'!$D$74</definedName>
    <definedName name="CRACEHACTI_HTPADGIR3_RRDANM4\Id_CR_SF_">'Activité EHPAD_SF'!$D$74</definedName>
    <definedName name="CRACEHACTI_HTPADGIR4_ANTANM1\FINESS_ET">'Activité EHPAD &amp; PUV'!$G$75</definedName>
    <definedName name="CRACEHACTI_HTPADGIR4_ANTANM1\Id_CR_SF_">'Activité EHPAD_SF'!$G$75</definedName>
    <definedName name="CRACEHACTI_HTPADGIR4_PRDANN0\FINESS_ET">'Activité EHPAD &amp; PUV'!$H$75</definedName>
    <definedName name="CRACEHACTI_HTPADGIR4_PRDANN0\Id_CR_SF_">'Activité EHPAD_SF'!$H$75</definedName>
    <definedName name="CRACEHACTI_HTPADGIR4_RRDANM2\FINESS_ET">'Activité EHPAD &amp; PUV'!$F$75</definedName>
    <definedName name="CRACEHACTI_HTPADGIR4_RRDANM2\Id_CR_SF_">'Activité EHPAD_SF'!$F$75</definedName>
    <definedName name="CRACEHACTI_HTPADGIR4_RRDANM3\FINESS_ET">'Activité EHPAD &amp; PUV'!$E$75</definedName>
    <definedName name="CRACEHACTI_HTPADGIR4_RRDANM3\Id_CR_SF_">'Activité EHPAD_SF'!$E$75</definedName>
    <definedName name="CRACEHACTI_HTPADGIR4_RRDANM4\FINESS_ET">'Activité EHPAD &amp; PUV'!$D$75</definedName>
    <definedName name="CRACEHACTI_HTPADGIR4_RRDANM4\Id_CR_SF_">'Activité EHPAD_SF'!$D$75</definedName>
    <definedName name="CRACEHACTI_HTPADGIR5_ANTANM1\FINESS_ET">'Activité EHPAD &amp; PUV'!$G$78</definedName>
    <definedName name="CRACEHACTI_HTPADGIR5_ANTANM1\Id_CR_SF_">'Activité EHPAD_SF'!$G$78</definedName>
    <definedName name="CRACEHACTI_HTPADGIR5_PRDANN0\FINESS_ET">'Activité EHPAD &amp; PUV'!$H$78</definedName>
    <definedName name="CRACEHACTI_HTPADGIR5_PRDANN0\Id_CR_SF_">'Activité EHPAD_SF'!$H$78</definedName>
    <definedName name="CRACEHACTI_HTPADGIR5_RRDANM2\FINESS_ET">'Activité EHPAD &amp; PUV'!$F$78</definedName>
    <definedName name="CRACEHACTI_HTPADGIR5_RRDANM2\Id_CR_SF_">'Activité EHPAD_SF'!$F$78</definedName>
    <definedName name="CRACEHACTI_HTPADGIR5_RRDANM3\FINESS_ET">'Activité EHPAD &amp; PUV'!$E$78</definedName>
    <definedName name="CRACEHACTI_HTPADGIR5_RRDANM3\Id_CR_SF_">'Activité EHPAD_SF'!$E$78</definedName>
    <definedName name="CRACEHACTI_HTPADGIR5_RRDANM4\FINESS_ET">'Activité EHPAD &amp; PUV'!$D$78</definedName>
    <definedName name="CRACEHACTI_HTPADGIR5_RRDANM4\Id_CR_SF_">'Activité EHPAD_SF'!$D$78</definedName>
    <definedName name="CRACEHACTI_HTPADGIR6_ANTANM1\FINESS_ET">'Activité EHPAD &amp; PUV'!$G$79</definedName>
    <definedName name="CRACEHACTI_HTPADGIR6_ANTANM1\Id_CR_SF_">'Activité EHPAD_SF'!$G$79</definedName>
    <definedName name="CRACEHACTI_HTPADGIR6_PRDANN0\FINESS_ET">'Activité EHPAD &amp; PUV'!$H$79</definedName>
    <definedName name="CRACEHACTI_HTPADGIR6_PRDANN0\Id_CR_SF_">'Activité EHPAD_SF'!$H$79</definedName>
    <definedName name="CRACEHACTI_HTPADGIR6_RRDANM2\FINESS_ET">'Activité EHPAD &amp; PUV'!$F$79</definedName>
    <definedName name="CRACEHACTI_HTPADGIR6_RRDANM2\Id_CR_SF_">'Activité EHPAD_SF'!$F$79</definedName>
    <definedName name="CRACEHACTI_HTPADGIR6_RRDANM3\FINESS_ET">'Activité EHPAD &amp; PUV'!$E$79</definedName>
    <definedName name="CRACEHACTI_HTPADGIR6_RRDANM3\Id_CR_SF_">'Activité EHPAD_SF'!$E$79</definedName>
    <definedName name="CRACEHACTI_HTPADGIR6_RRDANM4\FINESS_ET">'Activité EHPAD &amp; PUV'!$D$79</definedName>
    <definedName name="CRACEHACTI_HTPADGIR6_RRDANM4\Id_CR_SF_">'Activité EHPAD_SF'!$D$79</definedName>
    <definedName name="CRACEHACTI_HTPADM60__ANTANM1\FINESS_ET">'Activité EHPAD &amp; PUV'!$G$83</definedName>
    <definedName name="CRACEHACTI_HTPADM60__ANTANM1\Id_CR_SF_">'Activité EHPAD_SF'!$G$83</definedName>
    <definedName name="CRACEHACTI_HTPADM60__PRDANN0\FINESS_ET">'Activité EHPAD &amp; PUV'!$H$83</definedName>
    <definedName name="CRACEHACTI_HTPADM60__PRDANN0\Id_CR_SF_">'Activité EHPAD_SF'!$H$83</definedName>
    <definedName name="CRACEHACTI_HTPADM60__RRDANM2\FINESS_ET">'Activité EHPAD &amp; PUV'!$F$83</definedName>
    <definedName name="CRACEHACTI_HTPADM60__RRDANM2\Id_CR_SF_">'Activité EHPAD_SF'!$F$83</definedName>
    <definedName name="CRACEHACTI_HTPADM60__RRDANM3\FINESS_ET">'Activité EHPAD &amp; PUV'!$E$83</definedName>
    <definedName name="CRACEHACTI_HTPADM60__RRDANM3\Id_CR_SF_">'Activité EHPAD_SF'!$E$83</definedName>
    <definedName name="CRACEHACTI_HTPADM60__RRDANM4\FINESS_ET">'Activité EHPAD &amp; PUV'!$D$83</definedName>
    <definedName name="CRACEHACTI_HTPADM60__RRDANM4\Id_CR_SF_">'Activité EHPAD_SF'!$D$83</definedName>
    <definedName name="CRACL2ACTI___MNTTARIFANTANM1\FINESS_ET">'Activité L.242-4 CASF'!$D$38</definedName>
    <definedName name="CRACL2ACTI_A1CAPAINST___ANN0\FINESS_ET">'Activité L.242-4 CASF'!$F$8</definedName>
    <definedName name="CRACL2ACTI_A1JP20OC__ANTANM1\FINESS_ET">'Activité L.242-4 CASF'!$D$19</definedName>
    <definedName name="CRACL2ACTI_A1JP20OC__ANTANN0\FINESS_ET">'Activité L.242-4 CASF'!$J$33</definedName>
    <definedName name="CRACL2ACTI_A1JP20OC__PRDANN0\FINESS_ET">'Activité L.242-4 CASF'!$J$19</definedName>
    <definedName name="CRACL2ACTI_A1JP20OC__REAANM1\FINESS_ET">'Activité L.242-4 CASF'!$D$33</definedName>
    <definedName name="CRACL2ACTI_A1JP20OF__ANTANM1\FINESS_ET">'Activité L.242-4 CASF'!$G$19</definedName>
    <definedName name="CRACL2ACTI_A1JP20OF__ANTANN0\FINESS_ET">'Activité L.242-4 CASF'!$M$33</definedName>
    <definedName name="CRACL2ACTI_A1JP20OF__PRDANN0\FINESS_ET">'Activité L.242-4 CASF'!$M$19</definedName>
    <definedName name="CRACL2ACTI_A1JP20OF__REAANM1\FINESS_ET">'Activité L.242-4 CASF'!$G$33</definedName>
    <definedName name="CRACL2ACTI_A1JP20OFAMANTANM1\FINESS_ET">'Activité L.242-4 CASF'!$F$19</definedName>
    <definedName name="CRACL2ACTI_A1JP20OFAMANTANN0\FINESS_ET">'Activité L.242-4 CASF'!$L$33</definedName>
    <definedName name="CRACL2ACTI_A1JP20OFAMPRDANN0\FINESS_ET">'Activité L.242-4 CASF'!$L$19</definedName>
    <definedName name="CRACL2ACTI_A1JP20OFAMREAANM1\FINESS_ET">'Activité L.242-4 CASF'!$F$33</definedName>
    <definedName name="CRACL2ACTI_A1JP20OM__ANTANM1\FINESS_ET">'Activité L.242-4 CASF'!$E$19</definedName>
    <definedName name="CRACL2ACTI_A1JP20OM__ANTANN0\FINESS_ET">'Activité L.242-4 CASF'!$K$33</definedName>
    <definedName name="CRACL2ACTI_A1JP20OM__PRDANN0\FINESS_ET">'Activité L.242-4 CASF'!$K$19</definedName>
    <definedName name="CRACL2ACTI_A1JP20OM__REAANM1\FINESS_ET">'Activité L.242-4 CASF'!$E$33</definedName>
    <definedName name="CRACL2ACTI_A2CAPAINST___ANN0\FINESS_ET">'Activité L.242-4 CASF'!$G$8</definedName>
    <definedName name="CRACL2ACTI_A2JP20OC__ANTANM1\FINESS_ET">'Activité L.242-4 CASF'!$D$20</definedName>
    <definedName name="CRACL2ACTI_A2JP20OC__ANTANN0\FINESS_ET">'Activité L.242-4 CASF'!$J$34</definedName>
    <definedName name="CRACL2ACTI_A2JP20OC__PRDANN0\FINESS_ET">'Activité L.242-4 CASF'!$J$20</definedName>
    <definedName name="CRACL2ACTI_A2JP20OC__REAANM1\FINESS_ET">'Activité L.242-4 CASF'!$D$34</definedName>
    <definedName name="CRACL2ACTI_A2JP20OF__ANTANM1\FINESS_ET">'Activité L.242-4 CASF'!$G$20</definedName>
    <definedName name="CRACL2ACTI_A2JP20OF__ANTANN0\FINESS_ET">'Activité L.242-4 CASF'!$M$34</definedName>
    <definedName name="CRACL2ACTI_A2JP20OF__PRDANN0\FINESS_ET">'Activité L.242-4 CASF'!$M$20</definedName>
    <definedName name="CRACL2ACTI_A2JP20OF__REAANM1\FINESS_ET">'Activité L.242-4 CASF'!$G$34</definedName>
    <definedName name="CRACL2ACTI_A2JP20OFAMANTANM1\FINESS_ET">'Activité L.242-4 CASF'!$F$20</definedName>
    <definedName name="CRACL2ACTI_A2JP20OFAMANTANN0\FINESS_ET">'Activité L.242-4 CASF'!$L$34</definedName>
    <definedName name="CRACL2ACTI_A2JP20OFAMPRDANN0\FINESS_ET">'Activité L.242-4 CASF'!$L$20</definedName>
    <definedName name="CRACL2ACTI_A2JP20OFAMREAANM1\FINESS_ET">'Activité L.242-4 CASF'!$F$34</definedName>
    <definedName name="CRACL2ACTI_A2JP20OM__ANTANM1\FINESS_ET">'Activité L.242-4 CASF'!$E$20</definedName>
    <definedName name="CRACL2ACTI_A2JP20OM__ANTANN0\FINESS_ET">'Activité L.242-4 CASF'!$K$34</definedName>
    <definedName name="CRACL2ACTI_A2JP20OM__PRDANN0\FINESS_ET">'Activité L.242-4 CASF'!$K$20</definedName>
    <definedName name="CRACL2ACTI_A2JP20OM__REAANM1\FINESS_ET">'Activité L.242-4 CASF'!$E$34</definedName>
    <definedName name="CRACL2ACTI_A3CAPAINST___ANN0\FINESS_ET">'Activité L.242-4 CASF'!$H$8</definedName>
    <definedName name="CRACL2ACTI_EXCAPAINST___ANN0\FINESS_ET">'Activité L.242-4 CASF'!$C$8</definedName>
    <definedName name="CRACL2ACTI_EXJP20OC__ANTANM1\FINESS_ET">'Activité L.242-4 CASF'!$D$16</definedName>
    <definedName name="CRACL2ACTI_EXJP20OC__ANTANN0\FINESS_ET">'Activité L.242-4 CASF'!$J$30</definedName>
    <definedName name="CRACL2ACTI_EXJP20OC__PRDANN0\FINESS_ET">'Activité L.242-4 CASF'!$J$16</definedName>
    <definedName name="CRACL2ACTI_EXJP20OC__REAANM1\FINESS_ET">'Activité L.242-4 CASF'!$D$30</definedName>
    <definedName name="CRACL2ACTI_EXJP20OF__ANTANM1\FINESS_ET">'Activité L.242-4 CASF'!$G$16</definedName>
    <definedName name="CRACL2ACTI_EXJP20OF__ANTANN0\FINESS_ET">'Activité L.242-4 CASF'!$M$30</definedName>
    <definedName name="CRACL2ACTI_EXJP20OF__PRDANN0\FINESS_ET">'Activité L.242-4 CASF'!$M$16</definedName>
    <definedName name="CRACL2ACTI_EXJP20OF__REAANM1\FINESS_ET">'Activité L.242-4 CASF'!$G$30</definedName>
    <definedName name="CRACL2ACTI_EXJP20OFAMANTANM1\FINESS_ET">'Activité L.242-4 CASF'!$F$16</definedName>
    <definedName name="CRACL2ACTI_EXJP20OFAMANTANN0\FINESS_ET">'Activité L.242-4 CASF'!$L$30</definedName>
    <definedName name="CRACL2ACTI_EXJP20OFAMPRDANN0\FINESS_ET">'Activité L.242-4 CASF'!$L$16</definedName>
    <definedName name="CRACL2ACTI_EXJP20OFAMREAANM1\FINESS_ET">'Activité L.242-4 CASF'!$F$30</definedName>
    <definedName name="CRACL2ACTI_EXJP20OM__ANTANM1\FINESS_ET">'Activité L.242-4 CASF'!$E$16</definedName>
    <definedName name="CRACL2ACTI_EXJP20OM__ANTANN0\FINESS_ET">'Activité L.242-4 CASF'!$K$30</definedName>
    <definedName name="CRACL2ACTI_EXJP20OM__PRDANN0\FINESS_ET">'Activité L.242-4 CASF'!$K$16</definedName>
    <definedName name="CRACL2ACTI_EXJP20OM__REAANM1\FINESS_ET">'Activité L.242-4 CASF'!$E$30</definedName>
    <definedName name="CRACL2ACTI_INCAPAINST___ANN0\FINESS_ET">'Activité L.242-4 CASF'!$E$8</definedName>
    <definedName name="CRACL2ACTI_INJP20OC__ANTANM1\FINESS_ET">'Activité L.242-4 CASF'!$D$18</definedName>
    <definedName name="CRACL2ACTI_INJP20OC__ANTANN0\FINESS_ET">'Activité L.242-4 CASF'!$J$32</definedName>
    <definedName name="CRACL2ACTI_INJP20OC__PRDANN0\FINESS_ET">'Activité L.242-4 CASF'!$J$18</definedName>
    <definedName name="CRACL2ACTI_INJP20OC__REAANM1\FINESS_ET">'Activité L.242-4 CASF'!$D$32</definedName>
    <definedName name="CRACL2ACTI_INJP20OF__ANTANM1\FINESS_ET">'Activité L.242-4 CASF'!$G$18</definedName>
    <definedName name="CRACL2ACTI_INJP20OF__ANTANN0\FINESS_ET">'Activité L.242-4 CASF'!$M$32</definedName>
    <definedName name="CRACL2ACTI_INJP20OF__PRDANN0\FINESS_ET">'Activité L.242-4 CASF'!$M$18</definedName>
    <definedName name="CRACL2ACTI_INJP20OF__REAANM1\FINESS_ET">'Activité L.242-4 CASF'!$G$32</definedName>
    <definedName name="CRACL2ACTI_INJP20OFAMANTANM1\FINESS_ET">'Activité L.242-4 CASF'!$F$18</definedName>
    <definedName name="CRACL2ACTI_INJP20OFAMANTANN0\FINESS_ET">'Activité L.242-4 CASF'!$L$32</definedName>
    <definedName name="CRACL2ACTI_INJP20OFAMPRDANN0\FINESS_ET">'Activité L.242-4 CASF'!$L$18</definedName>
    <definedName name="CRACL2ACTI_INJP20OFAMREAANM1\FINESS_ET">'Activité L.242-4 CASF'!$F$32</definedName>
    <definedName name="CRACL2ACTI_INJP20OM__ANTANM1\FINESS_ET">'Activité L.242-4 CASF'!$E$18</definedName>
    <definedName name="CRACL2ACTI_INJP20OM__ANTANN0\FINESS_ET">'Activité L.242-4 CASF'!$K$32</definedName>
    <definedName name="CRACL2ACTI_INJP20OM__PRDANN0\FINESS_ET">'Activité L.242-4 CASF'!$K$18</definedName>
    <definedName name="CRACL2ACTI_INJP20OM__REAANM1\FINESS_ET">'Activité L.242-4 CASF'!$E$32</definedName>
    <definedName name="CRACL2ACTI_SICAPAINST___ANN0\FINESS_ET">'Activité L.242-4 CASF'!$D$8</definedName>
    <definedName name="CRACL2ACTI_SIJP20OC__ANTANM1\FINESS_ET">'Activité L.242-4 CASF'!$D$17</definedName>
    <definedName name="CRACL2ACTI_SIJP20OC__ANTANN0\FINESS_ET">'Activité L.242-4 CASF'!$J$31</definedName>
    <definedName name="CRACL2ACTI_SIJP20OC__PRDANN0\FINESS_ET">'Activité L.242-4 CASF'!$J$17</definedName>
    <definedName name="CRACL2ACTI_SIJP20OC__REAANM1\FINESS_ET">'Activité L.242-4 CASF'!$D$31</definedName>
    <definedName name="CRACL2ACTI_SIJP20OF__ANTANM1\FINESS_ET">'Activité L.242-4 CASF'!$G$17</definedName>
    <definedName name="CRACL2ACTI_SIJP20OF__ANTANN0\FINESS_ET">'Activité L.242-4 CASF'!$M$31</definedName>
    <definedName name="CRACL2ACTI_SIJP20OF__PRDANN0\FINESS_ET">'Activité L.242-4 CASF'!$M$17</definedName>
    <definedName name="CRACL2ACTI_SIJP20OF__REAANM1\FINESS_ET">'Activité L.242-4 CASF'!$G$31</definedName>
    <definedName name="CRACL2ACTI_SIJP20OFAMANTANM1\FINESS_ET">'Activité L.242-4 CASF'!$F$17</definedName>
    <definedName name="CRACL2ACTI_SIJP20OFAMANTANN0\FINESS_ET">'Activité L.242-4 CASF'!$L$31</definedName>
    <definedName name="CRACL2ACTI_SIJP20OFAMPRDANN0\FINESS_ET">'Activité L.242-4 CASF'!$L$17</definedName>
    <definedName name="CRACL2ACTI_SIJP20OFAMREAANM1\FINESS_ET">'Activité L.242-4 CASF'!$F$31</definedName>
    <definedName name="CRACL2ACTI_SIJP20OM__ANTANM1\FINESS_ET">'Activité L.242-4 CASF'!$E$17</definedName>
    <definedName name="CRACL2ACTI_SIJP20OM__ANTANN0\FINESS_ET">'Activité L.242-4 CASF'!$K$31</definedName>
    <definedName name="CRACL2ACTI_SIJP20OM__PRDANN0\FINESS_ET">'Activité L.242-4 CASF'!$K$17</definedName>
    <definedName name="CRACL2ACTI_SIJP20OM__REAANM1\FINESS_ET">'Activité L.242-4 CASF'!$E$31</definedName>
    <definedName name="CRACPHACTI_A1CAPAINST___ANN0\FINESS_ET">'Activité autres ESMS'!$F$8</definedName>
    <definedName name="CRACPHACTI_A1CAPAINST___ANN0\Id_CR_SF_">'Activité ESMS_SF'!$F$8</definedName>
    <definedName name="CRACPHACTI_A1JESAPR__PRDANN0\FINESS_ET">'Activité autres ESMS'!$F$20</definedName>
    <definedName name="CRACPHACTI_A1JESAPR__PRDANN0\Id_CR_SF_">'Activité ESMS_SF'!$F$20</definedName>
    <definedName name="CRACPHACTI_A1JOUVFI__PRDANN0\FINESS_ET">'Activité autres ESMS'!$E$20</definedName>
    <definedName name="CRACPHACTI_A1JOUVFI__PRDANN0\Id_CR_SF_">'Activité ESMS_SF'!$E$20</definedName>
    <definedName name="CRACPHACTI_A1NBJOUD__PRDANN0\FINESS_ET">'Activité autres ESMS'!$J$20</definedName>
    <definedName name="CRACPHACTI_A1NBJOUD__PRDANN0\Id_CR_SF_">'Activité ESMS_SF'!$J$20</definedName>
    <definedName name="CRACPHACTI_A1NBJOUR__ANTANM1\FINESS_ET">'Activité autres ESMS'!$H$32</definedName>
    <definedName name="CRACPHACTI_A1NBJOUR__ANTANM1\Id_CR_SF_">'Activité ESMS_SF'!$H$32</definedName>
    <definedName name="CRACPHACTI_A1NBJOUR__PRDANN0\FINESS_ET">'Activité autres ESMS'!$I$32</definedName>
    <definedName name="CRACPHACTI_A1NBJOUR__PRDANN0\Id_CR_SF_">'Activité ESMS_SF'!$I$32</definedName>
    <definedName name="CRACPHACTI_A1NBJOUR__REAANM2\FINESS_ET">'Activité autres ESMS'!$F$32</definedName>
    <definedName name="CRACPHACTI_A1NBJOUR__REAANM2\Id_CR_SF_">'Activité ESMS_SF'!$F$32</definedName>
    <definedName name="CRACPHACTI_A1NBJOUR__REAANM3\FINESS_ET">'Activité autres ESMS'!$E$32</definedName>
    <definedName name="CRACPHACTI_A1NBJOUR__REAANM3\Id_CR_SF_">'Activité ESMS_SF'!$E$32</definedName>
    <definedName name="CRACPHACTI_A1NBJOUR__REAANM4\FINESS_ET">'Activité autres ESMS'!$D$32</definedName>
    <definedName name="CRACPHACTI_A1NBJOUR__REAANM4\Id_CR_SF_">'Activité ESMS_SF'!$D$32</definedName>
    <definedName name="CRACPHACTI_A1NBPERD__PRDANN0\FINESS_ET">'Activité autres ESMS'!$I$20</definedName>
    <definedName name="CRACPHACTI_A1NBPERD__PRDANN0\Id_CR_SF_">'Activité ESMS_SF'!$I$20</definedName>
    <definedName name="CRACPHACTI_A1PLFI____PRDANN0\FINESS_ET">'Activité autres ESMS'!$D$20</definedName>
    <definedName name="CRACPHACTI_A1PLFI____PRDANN0\Id_CR_SF_">'Activité ESMS_SF'!$D$20</definedName>
    <definedName name="CRACPHACTI_A1PLFI____REAANM2\FINESS_ET">'Activité autres ESMS'!$C$20</definedName>
    <definedName name="CRACPHACTI_A1PLFI____REAANM2\Id_CR_SF_">'Activité ESMS_SF'!$C$20</definedName>
    <definedName name="CRACPHACTI_A2CAPAINST___ANN0\FINESS_ET">'Activité autres ESMS'!$G$8</definedName>
    <definedName name="CRACPHACTI_A2CAPAINST___ANN0\Id_CR_SF_">'Activité ESMS_SF'!$G$8</definedName>
    <definedName name="CRACPHACTI_A2JESAPR__PRDANN0\FINESS_ET">'Activité autres ESMS'!$F$21</definedName>
    <definedName name="CRACPHACTI_A2JESAPR__PRDANN0\Id_CR_SF_">'Activité ESMS_SF'!$F$21</definedName>
    <definedName name="CRACPHACTI_A2JOUVFI__PRDANN0\FINESS_ET">'Activité autres ESMS'!$E$21</definedName>
    <definedName name="CRACPHACTI_A2JOUVFI__PRDANN0\Id_CR_SF_">'Activité ESMS_SF'!$E$21</definedName>
    <definedName name="CRACPHACTI_A2NBJOUD__PRDANN0\FINESS_ET">'Activité autres ESMS'!$J$21</definedName>
    <definedName name="CRACPHACTI_A2NBJOUD__PRDANN0\Id_CR_SF_">'Activité ESMS_SF'!$J$21</definedName>
    <definedName name="CRACPHACTI_A2NBJOUR__ANTANM1\FINESS_ET">'Activité autres ESMS'!$H$33</definedName>
    <definedName name="CRACPHACTI_A2NBJOUR__ANTANM1\Id_CR_SF_">'Activité ESMS_SF'!$H$33</definedName>
    <definedName name="CRACPHACTI_A2NBJOUR__PRDANN0\FINESS_ET">'Activité autres ESMS'!$I$33</definedName>
    <definedName name="CRACPHACTI_A2NBJOUR__PRDANN0\Id_CR_SF_">'Activité ESMS_SF'!$I$33</definedName>
    <definedName name="CRACPHACTI_A2NBJOUR__REAANM2\FINESS_ET">'Activité autres ESMS'!$F$33</definedName>
    <definedName name="CRACPHACTI_A2NBJOUR__REAANM2\Id_CR_SF_">'Activité ESMS_SF'!$F$33</definedName>
    <definedName name="CRACPHACTI_A2NBJOUR__REAANM3\FINESS_ET">'Activité autres ESMS'!$E$33</definedName>
    <definedName name="CRACPHACTI_A2NBJOUR__REAANM3\Id_CR_SF_">'Activité ESMS_SF'!$E$33</definedName>
    <definedName name="CRACPHACTI_A2NBJOUR__REAANM4\FINESS_ET">'Activité autres ESMS'!$D$33</definedName>
    <definedName name="CRACPHACTI_A2NBJOUR__REAANM4\Id_CR_SF_">'Activité ESMS_SF'!$D$33</definedName>
    <definedName name="CRACPHACTI_A2NBPERD__PRDANN0\FINESS_ET">'Activité autres ESMS'!$I$21</definedName>
    <definedName name="CRACPHACTI_A2NBPERD__PRDANN0\Id_CR_SF_">'Activité ESMS_SF'!$I$21</definedName>
    <definedName name="CRACPHACTI_A2PLFI____PRDANN0\FINESS_ET">'Activité autres ESMS'!$D$21</definedName>
    <definedName name="CRACPHACTI_A2PLFI____PRDANN0\Id_CR_SF_">'Activité ESMS_SF'!$D$21</definedName>
    <definedName name="CRACPHACTI_A2PLFI____REAANM2\FINESS_ET">'Activité autres ESMS'!$C$21</definedName>
    <definedName name="CRACPHACTI_A2PLFI____REAANM2\Id_CR_SF_">'Activité ESMS_SF'!$C$21</definedName>
    <definedName name="CRACPHACTI_A3CAPAINST___ANN0\FINESS_ET">'Activité autres ESMS'!$H$8</definedName>
    <definedName name="CRACPHACTI_A3CAPAINST___ANN0\Id_CR_SF_">'Activité ESMS_SF'!$H$8</definedName>
    <definedName name="CRACPHACTI_EXCAPAINST___ANN0\FINESS_ET">'Activité autres ESMS'!$C$8</definedName>
    <definedName name="CRACPHACTI_EXCAPAINST___ANN0\Id_CR_SF_">'Activité ESMS_SF'!$C$8</definedName>
    <definedName name="CRACPHACTI_EXJESAPR__PRDANN0\FINESS_ET">'Activité autres ESMS'!$F$17</definedName>
    <definedName name="CRACPHACTI_EXJESAPR__PRDANN0\Id_CR_SF_">'Activité ESMS_SF'!$F$17</definedName>
    <definedName name="CRACPHACTI_EXJOUVFI__PRDANN0\FINESS_ET">'Activité autres ESMS'!$E$17</definedName>
    <definedName name="CRACPHACTI_EXJOUVFI__PRDANN0\Id_CR_SF_">'Activité ESMS_SF'!$E$17</definedName>
    <definedName name="CRACPHACTI_EXNBJOUD__PRDANN0\FINESS_ET">'Activité autres ESMS'!$J$17</definedName>
    <definedName name="CRACPHACTI_EXNBJOUD__PRDANN0\Id_CR_SF_">'Activité ESMS_SF'!$J$17</definedName>
    <definedName name="CRACPHACTI_EXNBJOUR__ANTANM1\FINESS_ET">'Activité autres ESMS'!$H$29</definedName>
    <definedName name="CRACPHACTI_EXNBJOUR__ANTANM1\Id_CR_SF_">'Activité ESMS_SF'!$H$29</definedName>
    <definedName name="CRACPHACTI_EXNBJOUR__PRDANN0\FINESS_ET">'Activité autres ESMS'!$I$29</definedName>
    <definedName name="CRACPHACTI_EXNBJOUR__PRDANN0\Id_CR_SF_">'Activité ESMS_SF'!$I$29</definedName>
    <definedName name="CRACPHACTI_EXNBJOUR__REAANM2\FINESS_ET">'Activité autres ESMS'!$F$29</definedName>
    <definedName name="CRACPHACTI_EXNBJOUR__REAANM2\Id_CR_SF_">'Activité ESMS_SF'!$F$29</definedName>
    <definedName name="CRACPHACTI_EXNBJOUR__REAANM3\FINESS_ET">'Activité autres ESMS'!$E$29</definedName>
    <definedName name="CRACPHACTI_EXNBJOUR__REAANM3\Id_CR_SF_">'Activité ESMS_SF'!$E$29</definedName>
    <definedName name="CRACPHACTI_EXNBJOUR__REAANM4\FINESS_ET">'Activité autres ESMS'!$D$29</definedName>
    <definedName name="CRACPHACTI_EXNBJOUR__REAANM4\Id_CR_SF_">'Activité ESMS_SF'!$D$29</definedName>
    <definedName name="CRACPHACTI_EXNBPERD__PRDANN0\FINESS_ET">'Activité autres ESMS'!$I$17</definedName>
    <definedName name="CRACPHACTI_EXNBPERD__PRDANN0\Id_CR_SF_">'Activité ESMS_SF'!$I$17</definedName>
    <definedName name="CRACPHACTI_EXPLFI____PRDANN0\FINESS_ET">'Activité autres ESMS'!$D$17</definedName>
    <definedName name="CRACPHACTI_EXPLFI____PRDANN0\Id_CR_SF_">'Activité ESMS_SF'!$D$17</definedName>
    <definedName name="CRACPHACTI_EXPLFI____REAANM2\FINESS_ET">'Activité autres ESMS'!$C$17</definedName>
    <definedName name="CRACPHACTI_EXPLFI____REAANM2\Id_CR_SF_">'Activité ESMS_SF'!$C$17</definedName>
    <definedName name="CRACPHACTI_INCAPAINST___ANN0\FINESS_ET">'Activité autres ESMS'!$E$8</definedName>
    <definedName name="CRACPHACTI_INCAPAINST___ANN0\Id_CR_SF_">'Activité ESMS_SF'!$E$8</definedName>
    <definedName name="CRACPHACTI_INJESAPR__PRDANN0\FINESS_ET">'Activité autres ESMS'!$F$19</definedName>
    <definedName name="CRACPHACTI_INJESAPR__PRDANN0\Id_CR_SF_">'Activité ESMS_SF'!$F$19</definedName>
    <definedName name="CRACPHACTI_INJOUVFI__PRDANN0\FINESS_ET">'Activité autres ESMS'!$E$19</definedName>
    <definedName name="CRACPHACTI_INJOUVFI__PRDANN0\Id_CR_SF_">'Activité ESMS_SF'!$E$19</definedName>
    <definedName name="CRACPHACTI_INNBJOUD__PRDANN0\FINESS_ET">'Activité autres ESMS'!$J$19</definedName>
    <definedName name="CRACPHACTI_INNBJOUD__PRDANN0\Id_CR_SF_">'Activité ESMS_SF'!$J$19</definedName>
    <definedName name="CRACPHACTI_INNBJOUR__ANTANM1\FINESS_ET">'Activité autres ESMS'!$H$31</definedName>
    <definedName name="CRACPHACTI_INNBJOUR__ANTANM1\Id_CR_SF_">'Activité ESMS_SF'!$H$31</definedName>
    <definedName name="CRACPHACTI_INNBJOUR__PRDANN0\FINESS_ET">'Activité autres ESMS'!$I$31</definedName>
    <definedName name="CRACPHACTI_INNBJOUR__PRDANN0\Id_CR_SF_">'Activité ESMS_SF'!$I$31</definedName>
    <definedName name="CRACPHACTI_INNBJOUR__REAANM2\FINESS_ET">'Activité autres ESMS'!$F$31</definedName>
    <definedName name="CRACPHACTI_INNBJOUR__REAANM2\Id_CR_SF_">'Activité ESMS_SF'!$F$31</definedName>
    <definedName name="CRACPHACTI_INNBJOUR__REAANM3\FINESS_ET">'Activité autres ESMS'!$E$31</definedName>
    <definedName name="CRACPHACTI_INNBJOUR__REAANM3\Id_CR_SF_">'Activité ESMS_SF'!$E$31</definedName>
    <definedName name="CRACPHACTI_INNBJOUR__REAANM4\FINESS_ET">'Activité autres ESMS'!$D$31</definedName>
    <definedName name="CRACPHACTI_INNBJOUR__REAANM4\Id_CR_SF_">'Activité ESMS_SF'!$D$31</definedName>
    <definedName name="CRACPHACTI_INNBPERD__PRDANN0\FINESS_ET">'Activité autres ESMS'!$I$19</definedName>
    <definedName name="CRACPHACTI_INNBPERD__PRDANN0\Id_CR_SF_">'Activité ESMS_SF'!$I$19</definedName>
    <definedName name="CRACPHACTI_INPLFI____PRDANN0\FINESS_ET">'Activité autres ESMS'!$D$19</definedName>
    <definedName name="CRACPHACTI_INPLFI____PRDANN0\Id_CR_SF_">'Activité ESMS_SF'!$D$19</definedName>
    <definedName name="CRACPHACTI_INPLFI____REAANM2\FINESS_ET">'Activité autres ESMS'!$C$19</definedName>
    <definedName name="CRACPHACTI_INPLFI____REAANM2\Id_CR_SF_">'Activité ESMS_SF'!$C$19</definedName>
    <definedName name="CRACPHACTI_SICAPAINST___ANN0\FINESS_ET">'Activité autres ESMS'!$D$8</definedName>
    <definedName name="CRACPHACTI_SICAPAINST___ANN0\Id_CR_SF_">'Activité ESMS_SF'!$D$8</definedName>
    <definedName name="CRACPHACTI_SIJESAPR__PRDANN0\FINESS_ET">'Activité autres ESMS'!$F$18</definedName>
    <definedName name="CRACPHACTI_SIJESAPR__PRDANN0\Id_CR_SF_">'Activité ESMS_SF'!$F$18</definedName>
    <definedName name="CRACPHACTI_SIJOUVFI__PRDANN0\FINESS_ET">'Activité autres ESMS'!$E$18</definedName>
    <definedName name="CRACPHACTI_SIJOUVFI__PRDANN0\Id_CR_SF_">'Activité ESMS_SF'!$E$18</definedName>
    <definedName name="CRACPHACTI_SINBJOUD__PRDANN0\FINESS_ET">'Activité autres ESMS'!$J$18</definedName>
    <definedName name="CRACPHACTI_SINBJOUD__PRDANN0\Id_CR_SF_">'Activité ESMS_SF'!$J$18</definedName>
    <definedName name="CRACPHACTI_SINBJOUR__ANTANM1\FINESS_ET">'Activité autres ESMS'!$H$30</definedName>
    <definedName name="CRACPHACTI_SINBJOUR__ANTANM1\Id_CR_SF_">'Activité ESMS_SF'!$H$30</definedName>
    <definedName name="CRACPHACTI_SINBJOUR__PRDANN0\FINESS_ET">'Activité autres ESMS'!$I$30</definedName>
    <definedName name="CRACPHACTI_SINBJOUR__PRDANN0\Id_CR_SF_">'Activité ESMS_SF'!$I$30</definedName>
    <definedName name="CRACPHACTI_SINBJOUR__REAANM2\FINESS_ET">'Activité autres ESMS'!$F$30</definedName>
    <definedName name="CRACPHACTI_SINBJOUR__REAANM2\Id_CR_SF_">'Activité ESMS_SF'!$F$30</definedName>
    <definedName name="CRACPHACTI_SINBJOUR__REAANM3\FINESS_ET">'Activité autres ESMS'!$E$30</definedName>
    <definedName name="CRACPHACTI_SINBJOUR__REAANM3\Id_CR_SF_">'Activité ESMS_SF'!$E$30</definedName>
    <definedName name="CRACPHACTI_SINBJOUR__REAANM4\FINESS_ET">'Activité autres ESMS'!$D$30</definedName>
    <definedName name="CRACPHACTI_SINBJOUR__REAANM4\Id_CR_SF_">'Activité ESMS_SF'!$D$30</definedName>
    <definedName name="CRACPHACTI_SINBPERD__PRDANN0\FINESS_ET">'Activité autres ESMS'!$I$18</definedName>
    <definedName name="CRACPHACTI_SINBPERD__PRDANN0\Id_CR_SF_">'Activité ESMS_SF'!$I$18</definedName>
    <definedName name="CRACPHACTI_SIPLFI____PRDANN0\FINESS_ET">'Activité autres ESMS'!$D$18</definedName>
    <definedName name="CRACPHACTI_SIPLFI____PRDANN0\Id_CR_SF_">'Activité ESMS_SF'!$D$18</definedName>
    <definedName name="CRACPHACTI_SIPLFI____REAANM2\FINESS_ET">'Activité autres ESMS'!$C$18</definedName>
    <definedName name="CRACPHACTI_SIPLFI____REAANM2\Id_CR_SF_">'Activité ESMS_SF'!$C$18</definedName>
    <definedName name="_xlnm.Print_Area" localSheetId="4">'Page de garde'!$B$1:$J$28</definedName>
  </definedNames>
  <calcPr fullCalcOnLoad="1"/>
</workbook>
</file>

<file path=xl/sharedStrings.xml><?xml version="1.0" encoding="utf-8"?>
<sst xmlns="http://schemas.openxmlformats.org/spreadsheetml/2006/main" count="749" uniqueCount="267">
  <si>
    <t>Adresse :</t>
  </si>
  <si>
    <t>Date de la dernière autorisation :</t>
  </si>
  <si>
    <t>Organisme gestionnaire :</t>
  </si>
  <si>
    <t>Groupes iso-ressources</t>
  </si>
  <si>
    <t>N-2</t>
  </si>
  <si>
    <t>Nombre de résidents classés en GIR 1</t>
  </si>
  <si>
    <t>Nombre de résidents classés en GIR 2</t>
  </si>
  <si>
    <t>Nombre de résidents classés en GIR 3</t>
  </si>
  <si>
    <t>Nombre de résidents classés en GIR 4</t>
  </si>
  <si>
    <t>Nombre de résidents classés en GIR 5</t>
  </si>
  <si>
    <t>Nombre de résidents classés en GIR 6</t>
  </si>
  <si>
    <t>Sous-total résidents de plus de 60 ans</t>
  </si>
  <si>
    <t>Nombre de résidents de moins de 60 ans</t>
  </si>
  <si>
    <t>j</t>
  </si>
  <si>
    <t>Sous-total nombre de résidents classés dans les GIR 1 et 2</t>
  </si>
  <si>
    <t>Sous-total nombre de résidents classés dans les GIR 3 et 4</t>
  </si>
  <si>
    <t>Sous-total nombre de résidents classés dans les GIR 5 et 6</t>
  </si>
  <si>
    <t>N-3</t>
  </si>
  <si>
    <t>N-4</t>
  </si>
  <si>
    <t>Nombre de jours d'ouverture</t>
  </si>
  <si>
    <t>Moyenne des 3 derniers exercices</t>
  </si>
  <si>
    <t>lits ou places réels N-2</t>
  </si>
  <si>
    <t>Nombre de journées théorique</t>
  </si>
  <si>
    <t>Activité par dérogation</t>
  </si>
  <si>
    <t>Nombre de personnes</t>
  </si>
  <si>
    <t>Activité théorique</t>
  </si>
  <si>
    <t>(1)</t>
  </si>
  <si>
    <t>(2)</t>
  </si>
  <si>
    <t>(3)</t>
  </si>
  <si>
    <t xml:space="preserve">(4) </t>
  </si>
  <si>
    <t>(6)</t>
  </si>
  <si>
    <t>(7)</t>
  </si>
  <si>
    <t>(8)</t>
  </si>
  <si>
    <t>TOTAL</t>
  </si>
  <si>
    <t>Externat</t>
  </si>
  <si>
    <t>Semi-internat</t>
  </si>
  <si>
    <t>Internat</t>
  </si>
  <si>
    <t>Autre</t>
  </si>
  <si>
    <t>Nature</t>
  </si>
  <si>
    <t>CA N-4</t>
  </si>
  <si>
    <t>CA N-3</t>
  </si>
  <si>
    <t>CA N-2</t>
  </si>
  <si>
    <t>Moyenne</t>
  </si>
  <si>
    <t>Nombre</t>
  </si>
  <si>
    <t>Taux d'occupation</t>
  </si>
  <si>
    <t>Activité prévisionnelle</t>
  </si>
  <si>
    <t>(9)</t>
  </si>
  <si>
    <t>(10)</t>
  </si>
  <si>
    <t>(12)</t>
  </si>
  <si>
    <t>(13)</t>
  </si>
  <si>
    <t>(14)</t>
  </si>
  <si>
    <t>(15)</t>
  </si>
  <si>
    <t>(16)</t>
  </si>
  <si>
    <t>TOTAL en journées</t>
  </si>
  <si>
    <t>Nombre de jours de présence des travailleurs en ESAT</t>
  </si>
  <si>
    <t>+ 20 ans orientés ESAT</t>
  </si>
  <si>
    <t>+ 20 ans orientés MAS</t>
  </si>
  <si>
    <t>+ 20 ans orientés en FAM</t>
  </si>
  <si>
    <t>+ 20 ans orientés Foyer (foyer de vie, occupation-nel, etc.)</t>
  </si>
  <si>
    <t>+ 20 ans orientés Foyer (foyer de vie, occupation- nel, etc.)</t>
  </si>
  <si>
    <t>Nombre de journées prévues et réalisées</t>
  </si>
  <si>
    <t>(de 1 à 4)</t>
  </si>
  <si>
    <t>(4)</t>
  </si>
  <si>
    <t>(de 5 à 8)</t>
  </si>
  <si>
    <t>(5)</t>
  </si>
  <si>
    <t>Activité prévisionnelle N</t>
  </si>
  <si>
    <t>Nombre de journées prévues</t>
  </si>
  <si>
    <t>5 = (2) x (3)
ou (2) x (4)</t>
  </si>
  <si>
    <t>Activité N-1 (prévision actualisée)</t>
  </si>
  <si>
    <t>Lits ou places financés (année N)</t>
  </si>
  <si>
    <t>TOTAL N-1</t>
  </si>
  <si>
    <t>TOTAL N</t>
  </si>
  <si>
    <t>Activité N-1 (prévision initiale)</t>
  </si>
  <si>
    <t>Montant total des tarifs facturés aux conseils départementaux au titre de l'année N-1</t>
  </si>
  <si>
    <t>1. Tableau prévisionnel au 31 octobre N-1</t>
  </si>
  <si>
    <t>Activité prévisionnelle N-1 actualisée au 31 octobre N-1</t>
  </si>
  <si>
    <t>2. Tableau prévisionnel actualisé au 31 janvier N</t>
  </si>
  <si>
    <t>Activité  réelle N-1</t>
  </si>
  <si>
    <t>Activité prévisionnelle N actualisée au 31 janvier N</t>
  </si>
  <si>
    <t>ANNEXE 4B: ACTIVITE PREVISIONNELLE DES ETABLISSEMENTS ET SERVICES MENTIONNES A L'ARTICLE L. 313-12-2 DU CODE DE L'ACTION SOCIALE ET DES FAMILLES</t>
  </si>
  <si>
    <t>ANNEXE 4C: ACTIVITE PREVISIONNELLE DES PLUS DE 20 ANS AU TITRE DE L'ARTICLE L. 242-4 DU CODE DE L'ACTION SOCIALE ET DES FAMILLES</t>
  </si>
  <si>
    <t>Capacité installée Dont (à préciser) :</t>
  </si>
  <si>
    <t>HP</t>
  </si>
  <si>
    <t>dont UHR</t>
  </si>
  <si>
    <t>dont PASA</t>
  </si>
  <si>
    <t>HT</t>
  </si>
  <si>
    <t>AJ</t>
  </si>
  <si>
    <t>Semi Internat</t>
  </si>
  <si>
    <t>Exercice :</t>
  </si>
  <si>
    <t>N° FINESS (entité juridique) :</t>
  </si>
  <si>
    <t>Nom de la personne ayant qualité pour représenter l'établissement :</t>
  </si>
  <si>
    <t>Téléphone :</t>
  </si>
  <si>
    <t>Adresse de messagerie de la personne ayant qualité pour représenter l'établissement ou le service :</t>
  </si>
  <si>
    <t>Etablissements et services</t>
  </si>
  <si>
    <t>Adresses</t>
  </si>
  <si>
    <t>Catégorie</t>
  </si>
  <si>
    <t>Capacité autorisée</t>
  </si>
  <si>
    <t>Capacité financée</t>
  </si>
  <si>
    <t>Capacité installée</t>
  </si>
  <si>
    <t>categorie</t>
  </si>
  <si>
    <t>Raison sociale :</t>
  </si>
  <si>
    <t>FINESS ET :</t>
  </si>
  <si>
    <t xml:space="preserve">Date de génération du fichier </t>
  </si>
  <si>
    <t>Date dernière autorisation</t>
  </si>
  <si>
    <t>AEPRDACT</t>
  </si>
  <si>
    <t>Nombre de places</t>
  </si>
  <si>
    <t>EHPAD-AJA</t>
  </si>
  <si>
    <t>ESSMS du 2° du I de l'article L. 312-1 (Creton)</t>
  </si>
  <si>
    <t>Correspondance catégorie / modèles d'annexe</t>
  </si>
  <si>
    <t>Annexe 4A</t>
  </si>
  <si>
    <t>Annexe 4B</t>
  </si>
  <si>
    <t>Annexe 4B + annexe 4C</t>
  </si>
  <si>
    <t>Annexe 4B + annexe 4D</t>
  </si>
  <si>
    <t>Nombre de résidents</t>
  </si>
  <si>
    <t>Taux d'occupation N</t>
  </si>
  <si>
    <t>Dont résidents hors département d'implantation de l'établissement</t>
  </si>
  <si>
    <t>Décompte de l'activité "réelle" correspondant au nombre de journées de présence effective des résidents</t>
  </si>
  <si>
    <t>Nombre de jours d'absence pour convenance personnelle (absences de moins de 72 heures) (1)</t>
  </si>
  <si>
    <t>Nombre de jours d'absence pour hospitalisation (absences de moins de 72 heures) (1)</t>
  </si>
  <si>
    <t>Sous-total des absences de moins de 72 heures</t>
  </si>
  <si>
    <t>Rappel du nombre de journées de présence réelle</t>
  </si>
  <si>
    <t>Total du nombre de journées de présence réelle et des absences de moins de 72 heures</t>
  </si>
  <si>
    <t>Nombre total de résidents / Total des journées de présence réelle</t>
  </si>
  <si>
    <t>I. (Suite) - Activité prévisionnelle relative aux places d'hébergement permanent des EHPAD (et PUV bénéficiant d'une tarification ternaire)</t>
  </si>
  <si>
    <t>N-1</t>
  </si>
  <si>
    <t>Nombre de jours d'absence pour convenance personnelle (absences de 72 heures et plus) (2)</t>
  </si>
  <si>
    <t>Nombre de jours d'absence pour hospitalisation (absences de 72 heures et plus) (2)</t>
  </si>
  <si>
    <t>Sous-total des absences de 72 heures et plus</t>
  </si>
  <si>
    <t>Rappel du total du nombre de journées de présence réelle</t>
  </si>
  <si>
    <t>Rappel du nombre de journées d'absence de moins de 72 heures</t>
  </si>
  <si>
    <t>Total du nombre de journées de présence réelle et des absences de plus et de moins de 72 heures</t>
  </si>
  <si>
    <t>N-1
(prévisionnel actualisé)</t>
  </si>
  <si>
    <t>N
(prévisionnel)</t>
  </si>
  <si>
    <t>N-1 (prévisionnel actualisé)</t>
  </si>
  <si>
    <t>N (prévisionnel)</t>
  </si>
  <si>
    <t>Activité correspondante (en nombre de journées)</t>
  </si>
  <si>
    <t xml:space="preserve">N </t>
  </si>
  <si>
    <t>Rappel de l'activité théorique (4)</t>
  </si>
  <si>
    <t>II.- Activité prévisionnelle relative aux hébergements temporaires (activité autonome ou activité rattachée à un EHPAD)</t>
  </si>
  <si>
    <t>Le cas échéant, dupliquer le tableau ci-dessus.</t>
  </si>
  <si>
    <t>II. (suite) - Activité prévisionnelle relative aux hébergements temporaires (activité autonome ou activité rattachée à un EHPAD)</t>
  </si>
  <si>
    <t>III.- Activité relative aux accueils de jour autonomes ou rattachés à un EHPAD (dont PUV bénéficiant d'une tarification dérogatoire)</t>
  </si>
  <si>
    <t>Le cas échéant, dupliquer le tableau ci-dessous.</t>
  </si>
  <si>
    <t>Nombre de bénéficiaires</t>
  </si>
  <si>
    <t>Nombre de bénéficiaires classés en GIR 1</t>
  </si>
  <si>
    <t>Dont bénéficiaires hors département d'implantation de l'établissement</t>
  </si>
  <si>
    <t>Nombre de bénéficiaires classés en GIR 2</t>
  </si>
  <si>
    <t>Nombre de bénéficiaires classés en GIR 3</t>
  </si>
  <si>
    <t>Nombre de bénéficiaires classés en GIR 4</t>
  </si>
  <si>
    <t>Nombre de bénéficiaires classés en GIR 5 et 6</t>
  </si>
  <si>
    <t>Nombre de journées d'absence de moins de 72 heures (B) (5)</t>
  </si>
  <si>
    <t>Sous-total des journées de présence réelles majorées des absences de moins de 72 heures (A)+(B)</t>
  </si>
  <si>
    <t>Nombre de journées d'absence de 72 heures et plus (C) (6)</t>
  </si>
  <si>
    <t>Total du nombre de journées de présence réelle et des absences de plus et de moins de 72 heures (A)+(B)+(C)</t>
  </si>
  <si>
    <t>Nombre de jours d'ouverture de l'établissement (année N) :</t>
  </si>
  <si>
    <t>Nombre total de bénéficiaires / Total des journées de présence réelle (A)</t>
  </si>
  <si>
    <t xml:space="preserve">Récapitulatif des aides contextuelles </t>
  </si>
  <si>
    <t>N° FINESS (entité juridique)</t>
  </si>
  <si>
    <t>Lignes du tableau de la page de garde</t>
  </si>
  <si>
    <t>Icônes du tableau de la page de garde</t>
  </si>
  <si>
    <t xml:space="preserve">: crée les onglets correspondants selon le procédé décrit dans le "LISEZ-MOI". </t>
  </si>
  <si>
    <t>N° FINESS Etablissement</t>
  </si>
  <si>
    <t xml:space="preserve">Indiquer le n° FINESS de l'établissement, du service ou de l'activité. </t>
  </si>
  <si>
    <t>Distinction entre capacité financée/installée</t>
  </si>
  <si>
    <t>Exemples de différence entre les deux notions : 
- Lors d'une extension, les financements peuvent être attribués avant l'installation réelle des places. 
- Lors d'opérations de travaux, des places peuvent rester volontairement inoccupées tout en étant financées.</t>
  </si>
  <si>
    <t>Dénomination du CR sans n° FINESS</t>
  </si>
  <si>
    <t>Donner un titre explicite: par exemple nom du site et structure de rattachement</t>
  </si>
  <si>
    <t>N° FINESS de rattachement</t>
  </si>
  <si>
    <t xml:space="preserve">Saisir le n° FINESS de l'établissement: service/activité auquel le budget est adossé (ESAT, AJ, etc.) </t>
  </si>
  <si>
    <t xml:space="preserve">Nombre de résidents </t>
  </si>
  <si>
    <t xml:space="preserve">Indiquer le n° FINESS de l'organisme gestionnaire en tant que personnalité morale. Il doit correspondre au N° FINESS EJ du dossier de dépôt sur la plateforme de collecte. Lorsque l'EPRD est établi par une société commerciale pour le compte d'une autre société contrôlée, indiquer le n° FINESS qui a été sélectionné pour déposer le fichier sur la plateforme. </t>
  </si>
  <si>
    <t xml:space="preserve">Saisir les informations du compte de résultat prévisionnel principal (CRPP) et/ou des comptes de résultat prévisionnel annexes (CRPA). </t>
  </si>
  <si>
    <t>: supprime un CRPA du tableau (dans la colonne C "Etablissement ou service", sélectionnez la ligne à supprimer puis cliquez sur "-").</t>
  </si>
  <si>
    <t xml:space="preserve">: modifie une saisie de n° FINESS Etablissement déjà enregistrée. Placez-vous sur la ligne à modifier dans la colonne "Etablissements et services", puis cliquez sur l'icône. </t>
  </si>
  <si>
    <t xml:space="preserve">Les FINESS saisis doivent impérativement correspondre aux FINESS ET affectés au dossier sur la plateforme de collecte. </t>
  </si>
  <si>
    <t>Correspond au dernier classement GIR selon la coupe effectuée par le médecin coordonnateur de l'établissement</t>
  </si>
  <si>
    <t>Identification des activités sans numéro FINESS</t>
  </si>
  <si>
    <t>Effectif du personnel</t>
  </si>
  <si>
    <t>Adresse</t>
  </si>
  <si>
    <t xml:space="preserve">Effectifs en nombre d'ETP issus du tableau des effectifs joint à l'ERRD N-1 </t>
  </si>
  <si>
    <t xml:space="preserve">Effectifs en nombre d'ETP prévus au titre de l'année N </t>
  </si>
  <si>
    <t>Liste des établissements, services et activités sans FINESS Etablissement relevant du périmètre de l'EPRD :</t>
  </si>
  <si>
    <t>Dénomination du CRP sans n° FINESS</t>
  </si>
  <si>
    <t>ANNEXE 4A: ACTIVITE PREVISIONNELLE DES ETABLISSEMENTS MENTIONNES AUX I ET II DE L'ARTICLE L. 313-12 DU CODE DE L'ACTION SOCIALE ET DES FAMILLES ET DES ACCUEILS DE JOUR AUTONOMES MENTIONNES AU 6° DU I DE L'ARTICLE L. 312-1 DU MEME CODE</t>
  </si>
  <si>
    <t>I.- Activité prévisionnelle relatives aux places d'hébergement permanent des EHPAD (et PUV bénéficiant d'une tarification ternaire)</t>
  </si>
  <si>
    <r>
      <t xml:space="preserve">Décompte des absences de </t>
    </r>
    <r>
      <rPr>
        <u val="single"/>
        <sz val="10"/>
        <rFont val="Arial"/>
        <family val="2"/>
      </rPr>
      <t>moins de 72 heures</t>
    </r>
    <r>
      <rPr>
        <sz val="10"/>
        <rFont val="Arial"/>
        <family val="2"/>
      </rPr>
      <t xml:space="preserve"> pour convenance personnelle ou hospitalisation</t>
    </r>
  </si>
  <si>
    <r>
      <t xml:space="preserve">Décompte des absences de </t>
    </r>
    <r>
      <rPr>
        <u val="single"/>
        <sz val="10"/>
        <rFont val="Arial"/>
        <family val="2"/>
      </rPr>
      <t>72 heures et plus</t>
    </r>
    <r>
      <rPr>
        <sz val="10"/>
        <rFont val="Arial"/>
        <family val="2"/>
      </rPr>
      <t xml:space="preserve"> pour convenance personnelle ou hospitalisation</t>
    </r>
  </si>
  <si>
    <t xml:space="preserve">Dénomination du CRP sans FINESS : </t>
  </si>
  <si>
    <t>N° Identifiant :</t>
  </si>
  <si>
    <t xml:space="preserve">FINESS de rattachement  : </t>
  </si>
  <si>
    <t xml:space="preserve">FINESS de rattachement : </t>
  </si>
  <si>
    <t xml:space="preserve">N° Identifiant : </t>
  </si>
  <si>
    <t>SAAD</t>
  </si>
  <si>
    <t>CRP rattaché à un EHPAD-AJA</t>
  </si>
  <si>
    <t>CRP rattaché à d'autres ESSMS</t>
  </si>
  <si>
    <t>CategorieID_CR_SF</t>
  </si>
  <si>
    <t>Liste des établissements et services relevant du périmètre de l'EPRD :</t>
  </si>
  <si>
    <t>Identifiant (*)</t>
  </si>
  <si>
    <t>(*) Veuillez saisir un identifiant de votre choix comprenant 6 caractères (sans caractères spéciaux, tirets, accents…).</t>
  </si>
  <si>
    <t>(1) : Les premiers jours des absences d'une durée supérieure ou égale à 72 heures ne doivent pas être comptabilisés sur cette ligne.</t>
  </si>
  <si>
    <t>(2) : Y compris les trois premiers jours des absences d'une durée supérieure ou égale à 72 heures</t>
  </si>
  <si>
    <t>(4) : Nombre de places installées et financées x nombre de jours d'ouverture</t>
  </si>
  <si>
    <t>(5) : Les premiers jours des absences d'une durée supérieure ou égale à 72 heures ne doivent pas être comptabilisés sur cette ligne.</t>
  </si>
  <si>
    <t>(6) : Y compris les trois premiers jours des absences de 72 heures et plus.</t>
  </si>
  <si>
    <t>Nous vous invitons à compléter le tableau de l'onglet "Id_CR_SF" selon le même ordonnancement chaque année, afin qu'un même numéro d'identification soit toujours attribué à la même activité.</t>
  </si>
  <si>
    <t xml:space="preserve">Ils doivent nécessairement relever du FINESS de l'entité juridique (sauf cas particulier des sociétés commerciales contrôlées). </t>
  </si>
  <si>
    <t>S'il n'existe pas de structure d'adossement, saisir le n° FINESS Etablissement de votre choix (parmi ceux gérés par l'entité juridique) ou bien le n° FINESS de l'entité juridique, afin de le rattacher à une structure identifiée au sein du périmètre. Il est préconisé de ne pas changer le n° FINESS de rattachement d'une année sur l'autre.</t>
  </si>
  <si>
    <t>Annexe 4 : Cadre normalisé de présentation de l'annexe "Activité" prévu à l'article R. 314-219 du Code de l'action sociale et des familles</t>
  </si>
  <si>
    <t>Fax :</t>
  </si>
  <si>
    <t>Capacité installée dont (à préciser) :</t>
  </si>
  <si>
    <t>N   (prévisionnel)</t>
  </si>
  <si>
    <t xml:space="preserve"> j</t>
  </si>
  <si>
    <t>(3) : Pondérées par le nombre de mois d'ouverture en cas d'installation en cours d'année. (Ex. : 10  places ouvertes au 1er juillet N =  5 places comptabilisées sur l'ensemble de l'année N).</t>
  </si>
  <si>
    <t>Nombre de places (3)</t>
  </si>
  <si>
    <t>Autre 1 
(à préciser)</t>
  </si>
  <si>
    <t>Autre 2
 (à préciser)</t>
  </si>
  <si>
    <t>Autre 3
 (à préciser)</t>
  </si>
  <si>
    <t>Autre (à préciser)</t>
  </si>
  <si>
    <t>ANNEXE 4D : ACTIVITE PREVISIONNELLE DES SERVICES MENTIONNES AUX ARTICLES R. 314-130 à R. 314-136 DU CODE DE L'ACTION SOCIALE ET DES FAMILLES</t>
  </si>
  <si>
    <t>Nombre d'heures prévisionnelles servant à la répartition des charges (D)</t>
  </si>
  <si>
    <r>
      <t>Nombre d'heures prévisionnelles servant à la répartition de la rémunération des aides et employés à domicile (D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</si>
  <si>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r>
      <t>Nombre d'heures prévisionnelles servant à la répartition de la rémunération des techniciens d’intervention sociale et familiale (D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</si>
  <si>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Nombre d'heures prévisionnelles servant à la répartition de la rémunération des auxiliaires de vie sociale et aides médico-psychologiques (D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</si>
  <si>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Nombre d'heures prévisionnelles servant à la répartition de la rémunération du personnel d'encadrement et de coordination [(D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) + (D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 + (D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)]</t>
    </r>
  </si>
  <si>
    <r>
      <t>Nombre d'heures prévisionnelles servant à la répartition des frais de structure [(D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) + (D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 + (D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)]</t>
    </r>
  </si>
  <si>
    <t>Lisez-moi du cadre "Activité prévisionnelle"</t>
  </si>
  <si>
    <r>
      <t>Ce cadre correspond aux tableaux relatifs à l'activité prévisionelle des établissements et services prévus à l'article R. 314-219 du CASF et conformes aux modèles figurant aux annexes 4A à 4D de l'arrêté du 27 décembre 2016 (</t>
    </r>
    <r>
      <rPr>
        <sz val="8"/>
        <rFont val="Arial"/>
        <family val="2"/>
      </rPr>
      <t>NOR: AFSA161902A</t>
    </r>
    <r>
      <rPr>
        <sz val="10"/>
        <rFont val="Arial"/>
        <family val="2"/>
      </rPr>
      <t xml:space="preserve">). </t>
    </r>
  </si>
  <si>
    <t xml:space="preserve">I.- Fonctionnement du cadre </t>
  </si>
  <si>
    <t xml:space="preserve">1) Le finess juridique (FINESS EJ) doit être saisi dans le champ situé en haut de la page de garde (Champ nommé « N° FINESS (entité juridique) ») </t>
  </si>
  <si>
    <r>
      <t xml:space="preserve">Dans ce tableau, il convient de saisir </t>
    </r>
    <r>
      <rPr>
        <b/>
        <sz val="10"/>
        <color indexed="8"/>
        <rFont val="Arial"/>
        <family val="2"/>
      </rPr>
      <t xml:space="preserve">une ligne par établissement ou service </t>
    </r>
    <r>
      <rPr>
        <sz val="10"/>
        <color indexed="8"/>
        <rFont val="Arial"/>
        <family val="2"/>
      </rPr>
      <t xml:space="preserve">(nommé ci-après FINESS ET pour plus de simplicité), selon les modalités suivantes : </t>
    </r>
  </si>
  <si>
    <t xml:space="preserve">a) 1er finess ET : </t>
  </si>
  <si>
    <r>
      <t>i)</t>
    </r>
    <r>
      <rPr>
        <sz val="7"/>
        <color indexed="8"/>
        <rFont val="Times New Roman"/>
        <family val="1"/>
      </rPr>
      <t xml:space="preserve">     </t>
    </r>
    <r>
      <rPr>
        <sz val="10"/>
        <color indexed="8"/>
        <rFont val="Arial"/>
        <family val="2"/>
      </rPr>
      <t>saisie de la première ligne</t>
    </r>
  </si>
  <si>
    <r>
      <t>ii)</t>
    </r>
    <r>
      <rPr>
        <sz val="7"/>
        <color indexed="8"/>
        <rFont val="Times New Roman"/>
        <family val="1"/>
      </rPr>
      <t xml:space="preserve">   </t>
    </r>
    <r>
      <rPr>
        <sz val="10"/>
        <color indexed="8"/>
        <rFont val="Arial"/>
        <family val="2"/>
      </rPr>
      <t xml:space="preserve">puis clic sur l’icône </t>
    </r>
    <r>
      <rPr>
        <b/>
        <sz val="12"/>
        <color indexed="50"/>
        <rFont val="Arial"/>
        <family val="2"/>
      </rPr>
      <t>+</t>
    </r>
  </si>
  <si>
    <r>
      <t>iii) l’onglet de l'annexe "Activité prévisionnelle" relatif au 1</t>
    </r>
    <r>
      <rPr>
        <vertAlign val="superscript"/>
        <sz val="10"/>
        <color indexed="8"/>
        <rFont val="Arial"/>
        <family val="2"/>
      </rPr>
      <t>er</t>
    </r>
    <r>
      <rPr>
        <sz val="10"/>
        <color indexed="8"/>
        <rFont val="Arial"/>
        <family val="2"/>
      </rPr>
      <t xml:space="preserve"> FINESS ET est alors automatiquement généré.  </t>
    </r>
  </si>
  <si>
    <t xml:space="preserve">b) 2ème finess ET : </t>
  </si>
  <si>
    <r>
      <t>i)</t>
    </r>
    <r>
      <rPr>
        <sz val="7"/>
        <color indexed="8"/>
        <rFont val="Times New Roman"/>
        <family val="1"/>
      </rPr>
      <t xml:space="preserve">     </t>
    </r>
    <r>
      <rPr>
        <sz val="10"/>
        <color indexed="8"/>
        <rFont val="Arial"/>
        <family val="2"/>
      </rPr>
      <t>saisie de la deuxième ligne</t>
    </r>
  </si>
  <si>
    <r>
      <t>iii) l’onglet de l'annexe "Activité prévisionnelle" relatif au 2ème F</t>
    </r>
    <r>
      <rPr>
        <sz val="10"/>
        <color indexed="8"/>
        <rFont val="Arial"/>
        <family val="2"/>
      </rPr>
      <t xml:space="preserve">INESS ET est alors automatiquement généré.  </t>
    </r>
  </si>
  <si>
    <t xml:space="preserve">c) Etc. </t>
  </si>
  <si>
    <t>II.- Consignes d'utilisation</t>
  </si>
  <si>
    <r>
      <t xml:space="preserve">- Le cadre normalisé n'est </t>
    </r>
    <r>
      <rPr>
        <b/>
        <sz val="10"/>
        <color indexed="8"/>
        <rFont val="Arial"/>
        <family val="2"/>
      </rPr>
      <t>pas compatible avec Libre Office ni Open Office</t>
    </r>
    <r>
      <rPr>
        <sz val="10"/>
        <color indexed="8"/>
        <rFont val="Arial"/>
        <family val="2"/>
      </rPr>
      <t xml:space="preserve">.  </t>
    </r>
  </si>
  <si>
    <r>
      <t xml:space="preserve">- Veuillez </t>
    </r>
    <r>
      <rPr>
        <b/>
        <sz val="10"/>
        <color indexed="8"/>
        <rFont val="Arial"/>
        <family val="2"/>
      </rPr>
      <t xml:space="preserve">ne pas "couper-coller"/"copier-coller" </t>
    </r>
    <r>
      <rPr>
        <sz val="10"/>
        <color indexed="8"/>
        <rFont val="Arial"/>
        <family val="2"/>
      </rPr>
      <t xml:space="preserve">des cellules, ceci peut endommager la structure des cadres Excels (mais des macros de remplissage automatique des cellules librement saisissables sont possibles). </t>
    </r>
  </si>
  <si>
    <t>- Veuillez ne pas modifier tout élément de mise en page (comme les déplacements, insertions de lignes ou de colonnes).</t>
  </si>
  <si>
    <t xml:space="preserve">- Le N° FINESS EJ saisi dans la page de garde doit être le même que le N° FINESS EJ du dossier de dépôt sur la plateforme ImportEPRD. </t>
  </si>
  <si>
    <t xml:space="preserve">- Les FINESS ET (Etablissement) saisis dans le tableau de la page de garde doivent impérativement correspondre aux FINESS ET affectés au dossier sur la plateforme ImportEPRD. </t>
  </si>
  <si>
    <t>III.- Cas spécifique des activités sans FINESS</t>
  </si>
  <si>
    <r>
      <t>Pour chaque ligne, un identifiant est créé automatiquement à partir des données du tableau de l'onglet "Id_CR_SF". Les onglets sont créés dans l'ordre de remplissage de ce tableau</t>
    </r>
    <r>
      <rPr>
        <sz val="10"/>
        <color indexed="8"/>
        <rFont val="Arial"/>
        <family val="2"/>
      </rPr>
      <t xml:space="preserve">. </t>
    </r>
  </si>
  <si>
    <r>
      <t xml:space="preserve">Nous vous invitons à compléter ce tableau </t>
    </r>
    <r>
      <rPr>
        <sz val="10"/>
        <color indexed="8"/>
        <rFont val="Arial"/>
        <family val="2"/>
      </rPr>
      <t>selon le même ordonnancement chaque année, afin qu'un même numéro d'identification soit toujours attribué à la même activité.</t>
    </r>
  </si>
  <si>
    <t xml:space="preserve">A noter : dans un souci d'adaptation permanente aux pratiques, des modifications ont été apportées aux cadres tels qu'ils figurent dans l'arrêté précité. </t>
  </si>
  <si>
    <t>Des différences apparaissent donc, de manière à en faciliter le remplissage et l'instruction, dans l'attente de la parution d'un nouvel arrêté à venir.</t>
  </si>
  <si>
    <t xml:space="preserve">Ce cadre fonctionne sur la base d'un procédé de création automatique des onglets en remplissant le tableau de page de garde nommé « Liste des établissements et services relevant du </t>
  </si>
  <si>
    <r>
      <t xml:space="preserve">périmètre de l'EPRD » et en cliquant sur l’icône : </t>
    </r>
    <r>
      <rPr>
        <b/>
        <sz val="11"/>
        <color indexed="50"/>
        <rFont val="Arial"/>
        <family val="2"/>
      </rPr>
      <t>+</t>
    </r>
    <r>
      <rPr>
        <sz val="10"/>
        <rFont val="Arial"/>
        <family val="2"/>
      </rPr>
      <t xml:space="preserve"> , selon l’ordonnancement suivant : </t>
    </r>
  </si>
  <si>
    <t xml:space="preserve">2) Chacun des finess Etablissement (FINESS ET) relevant de l’organisme gestionnaire (c'est-à-dire du Finess EJ renseigné plus haut) et inclus dans le périmètre de l’EPRD, doit être </t>
  </si>
  <si>
    <t xml:space="preserve">renseigné dans le tableau du bas de la page de garde "Liste des établissements et services relevant du périmètre de l'EPRD". </t>
  </si>
  <si>
    <t xml:space="preserve">Les champs à saisir obligatoirement sur chaque ligne, pour que les onglets soient effectivement générés, sont: </t>
  </si>
  <si>
    <t>- "N° FINESS Etablissement" 
- "Catégorie"</t>
  </si>
  <si>
    <t>- Le déverrouillage peut véroler le fichier (impactant potentiellement la bonne marche de toutes les fonctions automatiques et la reconnaissance du fichier lors du dépôt sur la plateforme).</t>
  </si>
  <si>
    <r>
      <t>Afin de permettre l'intégration technique des activités sans FINESS dans le présent cadre, il convient de saisir l'onglet "</t>
    </r>
    <r>
      <rPr>
        <i/>
        <sz val="10"/>
        <rFont val="Arial"/>
        <family val="2"/>
      </rPr>
      <t>Id_CR_SF</t>
    </r>
    <r>
      <rPr>
        <sz val="10"/>
        <rFont val="Arial"/>
        <family val="2"/>
      </rPr>
      <t xml:space="preserve">" selon le même procédé que le tableau de la page de </t>
    </r>
  </si>
  <si>
    <t xml:space="preserve">garde décrit en I. ci-dessus, afin que les onglets du TPER relatifs aux CRP sans finess soient créés automatiquement. </t>
  </si>
  <si>
    <t/>
  </si>
  <si>
    <t>#AACRETON-2017-01#</t>
  </si>
  <si>
    <t>Gestionnaire</t>
  </si>
  <si>
    <t>Item</t>
  </si>
  <si>
    <t>Valeur Gestionnaire</t>
  </si>
  <si>
    <t>Référence</t>
  </si>
  <si>
    <t>Valeur Cadre</t>
  </si>
  <si>
    <t>Avis</t>
  </si>
  <si>
    <t>Cadre - version : 4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</si>
</sst>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_€"/>
    <numFmt numFmtId="165" formatCode="0#&quot; &quot;##&quot; &quot;##&quot; &quot;##&quot; &quot;##"/>
    <numFmt numFmtId="166" formatCode="0########"/>
    <numFmt numFmtId="167" formatCode="0.0%"/>
    <numFmt numFmtId="168" formatCode="#,##0_ ;\-#,##0\ "/>
  </numFmts>
  <fonts count="74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Geneva"/>
      <family val="0"/>
    </font>
    <font>
      <strike/>
      <sz val="10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u val="single"/>
      <sz val="10"/>
      <name val="Arial"/>
      <family val="2"/>
    </font>
    <font>
      <i/>
      <u val="single"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vertAlign val="subscript"/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50"/>
      <name val="Arial"/>
      <family val="2"/>
    </font>
    <font>
      <sz val="7"/>
      <color indexed="8"/>
      <name val="Times New Roman"/>
      <family val="1"/>
    </font>
    <font>
      <b/>
      <sz val="12"/>
      <color indexed="50"/>
      <name val="Arial"/>
      <family val="2"/>
    </font>
    <font>
      <vertAlign val="superscript"/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i/>
      <sz val="11"/>
      <color theme="1"/>
      <name val="Calibri"/>
      <family val="2"/>
    </font>
    <font>
      <sz val="11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lightDown">
        <bgColor theme="0" tint="-0.04997999966144562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/>
        <bgColor indexed="64"/>
      </patternFill>
    </fill>
  </fills>
  <borders count="1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double"/>
    </border>
    <border>
      <left style="thin"/>
      <right/>
      <top style="double"/>
      <bottom style="thin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/>
      <right style="thin"/>
      <top style="double"/>
      <bottom style="thin"/>
    </border>
    <border>
      <left/>
      <right/>
      <top style="double"/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double"/>
    </border>
    <border>
      <left/>
      <right/>
      <top style="double"/>
      <bottom>
        <color indexed="63"/>
      </bottom>
    </border>
    <border>
      <left style="thin"/>
      <right style="thin"/>
      <top style="medium"/>
      <bottom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/>
      <top style="double"/>
      <bottom style="double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double"/>
      <right/>
      <top style="thin"/>
      <bottom style="double"/>
    </border>
    <border>
      <left style="double"/>
      <right style="double"/>
      <top style="thin"/>
      <bottom style="double"/>
    </border>
    <border>
      <left/>
      <right style="double"/>
      <top style="thin"/>
      <bottom style="double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 style="medium"/>
      <bottom style="thin"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/>
      <top style="double"/>
      <bottom/>
    </border>
    <border>
      <left style="thin"/>
      <right/>
      <top/>
      <bottom/>
    </border>
    <border>
      <left style="thin"/>
      <right/>
      <top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 style="double"/>
      <bottom style="double"/>
    </border>
    <border>
      <left style="thin"/>
      <right style="double"/>
      <top style="double"/>
      <bottom/>
    </border>
    <border>
      <left style="thin"/>
      <right style="double"/>
      <top/>
      <bottom/>
    </border>
    <border>
      <left style="thin"/>
      <right style="double"/>
      <top/>
      <bottom style="double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ck">
        <color theme="0"/>
      </bottom>
    </border>
    <border>
      <left/>
      <right style="thin">
        <color theme="0"/>
      </right>
      <top/>
      <bottom style="thick">
        <color theme="0"/>
      </bottom>
    </border>
    <border>
      <left style="thin">
        <color theme="0"/>
      </left>
      <right/>
      <top/>
      <bottom style="thick">
        <color theme="0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0" borderId="2" applyNumberFormat="0" applyFill="0" applyAlignment="0" applyProtection="0"/>
    <xf numFmtId="0" fontId="0" fillId="27" borderId="3" applyNumberFormat="0" applyFont="0" applyAlignment="0" applyProtection="0"/>
    <xf numFmtId="0" fontId="55" fillId="28" borderId="1" applyNumberFormat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9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639">
    <xf numFmtId="0" fontId="0" fillId="0" borderId="0" xfId="0" applyFont="1" applyAlignment="1">
      <alignment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 quotePrefix="1">
      <alignment vertical="center" wrapText="1"/>
      <protection/>
    </xf>
    <xf numFmtId="0" fontId="4" fillId="33" borderId="0" xfId="0" applyFont="1" applyFill="1" applyBorder="1" applyAlignment="1" applyProtection="1" quotePrefix="1">
      <alignment vertical="center" wrapText="1"/>
      <protection/>
    </xf>
    <xf numFmtId="0" fontId="4" fillId="33" borderId="10" xfId="0" applyFont="1" applyFill="1" applyBorder="1" applyAlignment="1" applyProtection="1" quotePrefix="1">
      <alignment vertical="center" wrapText="1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vertical="center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 vertical="center" indent="1"/>
      <protection/>
    </xf>
    <xf numFmtId="49" fontId="3" fillId="27" borderId="13" xfId="0" applyNumberFormat="1" applyFont="1" applyFill="1" applyBorder="1" applyAlignment="1" applyProtection="1">
      <alignment horizontal="left" vertical="center" indent="1"/>
      <protection locked="0"/>
    </xf>
    <xf numFmtId="0" fontId="3" fillId="33" borderId="14" xfId="0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33" borderId="16" xfId="0" applyFont="1" applyFill="1" applyBorder="1" applyAlignment="1" applyProtection="1">
      <alignment/>
      <protection/>
    </xf>
    <xf numFmtId="0" fontId="3" fillId="0" borderId="0" xfId="56" applyFont="1" applyProtection="1">
      <alignment/>
      <protection/>
    </xf>
    <xf numFmtId="0" fontId="3" fillId="33" borderId="14" xfId="56" applyFont="1" applyFill="1" applyBorder="1" applyAlignment="1" applyProtection="1">
      <alignment vertical="center"/>
      <protection/>
    </xf>
    <xf numFmtId="0" fontId="3" fillId="33" borderId="10" xfId="56" applyFont="1" applyFill="1" applyBorder="1" applyAlignment="1" applyProtection="1">
      <alignment vertical="center"/>
      <protection/>
    </xf>
    <xf numFmtId="0" fontId="3" fillId="0" borderId="0" xfId="56" applyFont="1" applyAlignment="1" applyProtection="1">
      <alignment vertical="center"/>
      <protection/>
    </xf>
    <xf numFmtId="0" fontId="3" fillId="33" borderId="14" xfId="56" applyFont="1" applyFill="1" applyBorder="1" applyProtection="1">
      <alignment/>
      <protection/>
    </xf>
    <xf numFmtId="0" fontId="3" fillId="33" borderId="0" xfId="56" applyFont="1" applyFill="1" applyBorder="1" applyProtection="1">
      <alignment/>
      <protection/>
    </xf>
    <xf numFmtId="0" fontId="3" fillId="33" borderId="10" xfId="56" applyFont="1" applyFill="1" applyBorder="1" applyProtection="1">
      <alignment/>
      <protection/>
    </xf>
    <xf numFmtId="0" fontId="2" fillId="33" borderId="0" xfId="56" applyFont="1" applyFill="1" applyBorder="1" applyAlignment="1" applyProtection="1">
      <alignment/>
      <protection/>
    </xf>
    <xf numFmtId="49" fontId="3" fillId="33" borderId="0" xfId="56" applyNumberFormat="1" applyFont="1" applyFill="1" applyBorder="1" applyAlignment="1" applyProtection="1">
      <alignment horizontal="center" vertical="top"/>
      <protection/>
    </xf>
    <xf numFmtId="49" fontId="3" fillId="33" borderId="0" xfId="56" applyNumberFormat="1" applyFont="1" applyFill="1" applyBorder="1" applyAlignment="1" applyProtection="1">
      <alignment horizontal="center" vertical="top" wrapText="1"/>
      <protection/>
    </xf>
    <xf numFmtId="0" fontId="3" fillId="33" borderId="0" xfId="56" applyFont="1" applyFill="1" applyBorder="1" applyAlignment="1" applyProtection="1">
      <alignment vertical="top"/>
      <protection/>
    </xf>
    <xf numFmtId="0" fontId="3" fillId="0" borderId="0" xfId="56" applyFont="1" applyBorder="1" applyAlignment="1" applyProtection="1">
      <alignment vertical="center"/>
      <protection/>
    </xf>
    <xf numFmtId="0" fontId="2" fillId="33" borderId="17" xfId="56" applyFont="1" applyFill="1" applyBorder="1" applyAlignment="1" applyProtection="1">
      <alignment vertical="center"/>
      <protection/>
    </xf>
    <xf numFmtId="164" fontId="3" fillId="33" borderId="18" xfId="56" applyNumberFormat="1" applyFont="1" applyFill="1" applyBorder="1" applyAlignment="1" applyProtection="1">
      <alignment vertical="center" wrapText="1"/>
      <protection/>
    </xf>
    <xf numFmtId="164" fontId="3" fillId="35" borderId="18" xfId="56" applyNumberFormat="1" applyFont="1" applyFill="1" applyBorder="1" applyAlignment="1" applyProtection="1">
      <alignment vertical="center"/>
      <protection/>
    </xf>
    <xf numFmtId="164" fontId="3" fillId="33" borderId="19" xfId="56" applyNumberFormat="1" applyFont="1" applyFill="1" applyBorder="1" applyAlignment="1" applyProtection="1">
      <alignment vertical="center" wrapText="1"/>
      <protection/>
    </xf>
    <xf numFmtId="164" fontId="3" fillId="33" borderId="0" xfId="56" applyNumberFormat="1" applyFont="1" applyFill="1" applyBorder="1" applyAlignment="1" applyProtection="1">
      <alignment vertical="center"/>
      <protection/>
    </xf>
    <xf numFmtId="164" fontId="3" fillId="33" borderId="17" xfId="56" applyNumberFormat="1" applyFont="1" applyFill="1" applyBorder="1" applyAlignment="1" applyProtection="1">
      <alignment vertical="center" wrapText="1"/>
      <protection/>
    </xf>
    <xf numFmtId="0" fontId="3" fillId="33" borderId="0" xfId="56" applyFont="1" applyFill="1" applyBorder="1" applyAlignment="1" applyProtection="1">
      <alignment vertical="center"/>
      <protection/>
    </xf>
    <xf numFmtId="0" fontId="3" fillId="33" borderId="20" xfId="56" applyFont="1" applyFill="1" applyBorder="1" applyAlignment="1" applyProtection="1">
      <alignment vertical="center"/>
      <protection/>
    </xf>
    <xf numFmtId="164" fontId="3" fillId="33" borderId="21" xfId="56" applyNumberFormat="1" applyFont="1" applyFill="1" applyBorder="1" applyAlignment="1" applyProtection="1">
      <alignment vertical="center" wrapText="1"/>
      <protection/>
    </xf>
    <xf numFmtId="0" fontId="3" fillId="33" borderId="22" xfId="56" applyFont="1" applyFill="1" applyBorder="1" applyAlignment="1" applyProtection="1">
      <alignment vertical="center"/>
      <protection/>
    </xf>
    <xf numFmtId="164" fontId="3" fillId="33" borderId="23" xfId="56" applyNumberFormat="1" applyFont="1" applyFill="1" applyBorder="1" applyAlignment="1" applyProtection="1">
      <alignment vertical="center" wrapText="1"/>
      <protection/>
    </xf>
    <xf numFmtId="0" fontId="3" fillId="33" borderId="24" xfId="56" applyFont="1" applyFill="1" applyBorder="1" applyAlignment="1" applyProtection="1">
      <alignment vertical="center"/>
      <protection/>
    </xf>
    <xf numFmtId="164" fontId="3" fillId="33" borderId="25" xfId="56" applyNumberFormat="1" applyFont="1" applyFill="1" applyBorder="1" applyAlignment="1" applyProtection="1">
      <alignment vertical="center" wrapText="1"/>
      <protection/>
    </xf>
    <xf numFmtId="0" fontId="2" fillId="33" borderId="14" xfId="56" applyFont="1" applyFill="1" applyBorder="1" applyAlignment="1" applyProtection="1">
      <alignment vertical="center"/>
      <protection/>
    </xf>
    <xf numFmtId="0" fontId="2" fillId="33" borderId="10" xfId="56" applyFont="1" applyFill="1" applyBorder="1" applyAlignment="1" applyProtection="1">
      <alignment vertical="center"/>
      <protection/>
    </xf>
    <xf numFmtId="0" fontId="2" fillId="0" borderId="0" xfId="56" applyFont="1" applyAlignment="1" applyProtection="1">
      <alignment vertical="center"/>
      <protection/>
    </xf>
    <xf numFmtId="0" fontId="2" fillId="33" borderId="26" xfId="56" applyFont="1" applyFill="1" applyBorder="1" applyAlignment="1" applyProtection="1">
      <alignment horizontal="center" vertical="center"/>
      <protection/>
    </xf>
    <xf numFmtId="49" fontId="3" fillId="33" borderId="0" xfId="56" applyNumberFormat="1" applyFont="1" applyFill="1" applyBorder="1" applyAlignment="1" applyProtection="1">
      <alignment horizontal="center" vertical="center"/>
      <protection/>
    </xf>
    <xf numFmtId="0" fontId="2" fillId="33" borderId="27" xfId="56" applyFont="1" applyFill="1" applyBorder="1" applyAlignment="1" applyProtection="1">
      <alignment vertical="center"/>
      <protection/>
    </xf>
    <xf numFmtId="0" fontId="3" fillId="33" borderId="28" xfId="56" applyFont="1" applyFill="1" applyBorder="1" applyAlignment="1" applyProtection="1">
      <alignment vertical="center"/>
      <protection/>
    </xf>
    <xf numFmtId="164" fontId="2" fillId="33" borderId="29" xfId="56" applyNumberFormat="1" applyFont="1" applyFill="1" applyBorder="1" applyAlignment="1" applyProtection="1">
      <alignment vertical="center" wrapText="1"/>
      <protection/>
    </xf>
    <xf numFmtId="164" fontId="2" fillId="33" borderId="18" xfId="56" applyNumberFormat="1" applyFont="1" applyFill="1" applyBorder="1" applyAlignment="1" applyProtection="1">
      <alignment vertical="center" wrapText="1"/>
      <protection/>
    </xf>
    <xf numFmtId="10" fontId="2" fillId="33" borderId="19" xfId="56" applyNumberFormat="1" applyFont="1" applyFill="1" applyBorder="1" applyAlignment="1" applyProtection="1">
      <alignment vertical="center"/>
      <protection/>
    </xf>
    <xf numFmtId="0" fontId="2" fillId="0" borderId="0" xfId="56" applyFont="1" applyBorder="1" applyAlignment="1" applyProtection="1">
      <alignment vertical="center"/>
      <protection/>
    </xf>
    <xf numFmtId="0" fontId="3" fillId="0" borderId="0" xfId="56" applyFont="1" applyFill="1" applyBorder="1" applyAlignment="1" applyProtection="1">
      <alignment vertical="center"/>
      <protection/>
    </xf>
    <xf numFmtId="164" fontId="3" fillId="0" borderId="0" xfId="56" applyNumberFormat="1" applyFont="1" applyBorder="1" applyAlignment="1" applyProtection="1">
      <alignment vertical="center" wrapText="1"/>
      <protection/>
    </xf>
    <xf numFmtId="0" fontId="3" fillId="33" borderId="30" xfId="56" applyFont="1" applyFill="1" applyBorder="1" applyAlignment="1" applyProtection="1">
      <alignment horizontal="left" vertical="center" indent="3"/>
      <protection/>
    </xf>
    <xf numFmtId="0" fontId="3" fillId="33" borderId="31" xfId="56" applyFont="1" applyFill="1" applyBorder="1" applyAlignment="1" applyProtection="1">
      <alignment vertical="center"/>
      <protection/>
    </xf>
    <xf numFmtId="164" fontId="3" fillId="33" borderId="32" xfId="56" applyNumberFormat="1" applyFont="1" applyFill="1" applyBorder="1" applyAlignment="1" applyProtection="1">
      <alignment vertical="center" wrapText="1"/>
      <protection/>
    </xf>
    <xf numFmtId="10" fontId="3" fillId="33" borderId="21" xfId="56" applyNumberFormat="1" applyFont="1" applyFill="1" applyBorder="1" applyAlignment="1" applyProtection="1">
      <alignment vertical="center"/>
      <protection/>
    </xf>
    <xf numFmtId="0" fontId="3" fillId="33" borderId="33" xfId="56" applyFont="1" applyFill="1" applyBorder="1" applyAlignment="1" applyProtection="1">
      <alignment horizontal="left" vertical="center" indent="3"/>
      <protection/>
    </xf>
    <xf numFmtId="0" fontId="3" fillId="33" borderId="34" xfId="56" applyFont="1" applyFill="1" applyBorder="1" applyAlignment="1" applyProtection="1">
      <alignment vertical="center"/>
      <protection/>
    </xf>
    <xf numFmtId="164" fontId="3" fillId="33" borderId="13" xfId="56" applyNumberFormat="1" applyFont="1" applyFill="1" applyBorder="1" applyAlignment="1" applyProtection="1">
      <alignment vertical="center" wrapText="1"/>
      <protection/>
    </xf>
    <xf numFmtId="10" fontId="3" fillId="33" borderId="23" xfId="56" applyNumberFormat="1" applyFont="1" applyFill="1" applyBorder="1" applyAlignment="1" applyProtection="1">
      <alignment vertical="center"/>
      <protection/>
    </xf>
    <xf numFmtId="164" fontId="3" fillId="33" borderId="26" xfId="56" applyNumberFormat="1" applyFont="1" applyFill="1" applyBorder="1" applyAlignment="1" applyProtection="1">
      <alignment vertical="center" wrapText="1"/>
      <protection/>
    </xf>
    <xf numFmtId="10" fontId="3" fillId="33" borderId="25" xfId="56" applyNumberFormat="1" applyFont="1" applyFill="1" applyBorder="1" applyAlignment="1" applyProtection="1">
      <alignment vertical="center"/>
      <protection/>
    </xf>
    <xf numFmtId="0" fontId="3" fillId="34" borderId="0" xfId="57" applyFont="1" applyFill="1" applyProtection="1">
      <alignment/>
      <protection/>
    </xf>
    <xf numFmtId="0" fontId="8" fillId="33" borderId="14" xfId="57" applyFont="1" applyFill="1" applyBorder="1" applyAlignment="1" applyProtection="1">
      <alignment vertical="center"/>
      <protection/>
    </xf>
    <xf numFmtId="0" fontId="8" fillId="33" borderId="10" xfId="57" applyFont="1" applyFill="1" applyBorder="1" applyAlignment="1" applyProtection="1">
      <alignment vertical="center"/>
      <protection/>
    </xf>
    <xf numFmtId="0" fontId="8" fillId="34" borderId="0" xfId="57" applyFont="1" applyFill="1" applyBorder="1" applyAlignment="1" applyProtection="1">
      <alignment vertical="center"/>
      <protection/>
    </xf>
    <xf numFmtId="0" fontId="2" fillId="33" borderId="0" xfId="56" applyFont="1" applyFill="1" applyBorder="1" applyAlignment="1" applyProtection="1">
      <alignment vertical="center"/>
      <protection/>
    </xf>
    <xf numFmtId="0" fontId="3" fillId="33" borderId="0" xfId="57" applyFont="1" applyFill="1" applyBorder="1" applyAlignment="1" applyProtection="1">
      <alignment vertical="center"/>
      <protection/>
    </xf>
    <xf numFmtId="0" fontId="7" fillId="33" borderId="0" xfId="57" applyFont="1" applyFill="1" applyBorder="1" applyAlignment="1" applyProtection="1">
      <alignment vertical="center"/>
      <protection/>
    </xf>
    <xf numFmtId="0" fontId="3" fillId="33" borderId="10" xfId="57" applyFont="1" applyFill="1" applyBorder="1" applyAlignment="1" applyProtection="1">
      <alignment vertical="center"/>
      <protection/>
    </xf>
    <xf numFmtId="0" fontId="3" fillId="34" borderId="0" xfId="57" applyFont="1" applyFill="1" applyAlignment="1" applyProtection="1">
      <alignment vertical="center"/>
      <protection/>
    </xf>
    <xf numFmtId="0" fontId="2" fillId="33" borderId="14" xfId="56" applyFont="1" applyFill="1" applyBorder="1" applyAlignment="1" applyProtection="1">
      <alignment horizontal="center" vertical="center" wrapText="1"/>
      <protection/>
    </xf>
    <xf numFmtId="0" fontId="2" fillId="33" borderId="0" xfId="56" applyFont="1" applyFill="1" applyBorder="1" applyAlignment="1" applyProtection="1">
      <alignment horizontal="center" vertical="center" wrapText="1"/>
      <protection/>
    </xf>
    <xf numFmtId="0" fontId="10" fillId="33" borderId="17" xfId="56" applyFont="1" applyFill="1" applyBorder="1" applyAlignment="1" applyProtection="1">
      <alignment horizontal="center" vertical="center" wrapText="1"/>
      <protection/>
    </xf>
    <xf numFmtId="0" fontId="10" fillId="33" borderId="18" xfId="56" applyFont="1" applyFill="1" applyBorder="1" applyAlignment="1" applyProtection="1" quotePrefix="1">
      <alignment horizontal="center" vertical="center" wrapText="1"/>
      <protection/>
    </xf>
    <xf numFmtId="0" fontId="10" fillId="33" borderId="19" xfId="56" applyFont="1" applyFill="1" applyBorder="1" applyAlignment="1" applyProtection="1" quotePrefix="1">
      <alignment horizontal="center" vertical="center" wrapText="1"/>
      <protection/>
    </xf>
    <xf numFmtId="0" fontId="10" fillId="33" borderId="19" xfId="56" applyFont="1" applyFill="1" applyBorder="1" applyAlignment="1" applyProtection="1">
      <alignment horizontal="center" vertical="center" wrapText="1"/>
      <protection/>
    </xf>
    <xf numFmtId="0" fontId="2" fillId="33" borderId="0" xfId="56" applyFont="1" applyFill="1" applyBorder="1" applyAlignment="1" applyProtection="1">
      <alignment horizontal="center" vertical="center"/>
      <protection/>
    </xf>
    <xf numFmtId="0" fontId="2" fillId="33" borderId="0" xfId="56" applyFont="1" applyFill="1" applyBorder="1" applyAlignment="1" applyProtection="1" quotePrefix="1">
      <alignment horizontal="center" vertical="center"/>
      <protection/>
    </xf>
    <xf numFmtId="0" fontId="3" fillId="33" borderId="0" xfId="57" applyFont="1" applyFill="1" applyBorder="1" applyProtection="1">
      <alignment/>
      <protection/>
    </xf>
    <xf numFmtId="0" fontId="3" fillId="33" borderId="10" xfId="57" applyFont="1" applyFill="1" applyBorder="1" applyProtection="1">
      <alignment/>
      <protection/>
    </xf>
    <xf numFmtId="0" fontId="7" fillId="33" borderId="0" xfId="56" applyFont="1" applyFill="1" applyBorder="1" applyAlignment="1" applyProtection="1">
      <alignment vertical="center"/>
      <protection/>
    </xf>
    <xf numFmtId="0" fontId="3" fillId="33" borderId="11" xfId="57" applyFont="1" applyFill="1" applyBorder="1" applyProtection="1">
      <alignment/>
      <protection/>
    </xf>
    <xf numFmtId="0" fontId="3" fillId="33" borderId="14" xfId="57" applyFont="1" applyFill="1" applyBorder="1" applyProtection="1">
      <alignment/>
      <protection/>
    </xf>
    <xf numFmtId="0" fontId="7" fillId="33" borderId="0" xfId="57" applyFont="1" applyFill="1" applyBorder="1" applyProtection="1">
      <alignment/>
      <protection/>
    </xf>
    <xf numFmtId="0" fontId="7" fillId="33" borderId="11" xfId="57" applyFont="1" applyFill="1" applyBorder="1" applyProtection="1">
      <alignment/>
      <protection/>
    </xf>
    <xf numFmtId="0" fontId="3" fillId="33" borderId="12" xfId="57" applyFont="1" applyFill="1" applyBorder="1" applyProtection="1">
      <alignment/>
      <protection/>
    </xf>
    <xf numFmtId="0" fontId="7" fillId="34" borderId="0" xfId="57" applyFont="1" applyFill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33" borderId="37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164" fontId="3" fillId="33" borderId="17" xfId="0" applyNumberFormat="1" applyFont="1" applyFill="1" applyBorder="1" applyAlignment="1" applyProtection="1">
      <alignment horizontal="right" vertical="center" wrapText="1"/>
      <protection/>
    </xf>
    <xf numFmtId="3" fontId="3" fillId="33" borderId="38" xfId="0" applyNumberFormat="1" applyFont="1" applyFill="1" applyBorder="1" applyAlignment="1" applyProtection="1">
      <alignment/>
      <protection/>
    </xf>
    <xf numFmtId="3" fontId="3" fillId="33" borderId="13" xfId="0" applyNumberFormat="1" applyFont="1" applyFill="1" applyBorder="1" applyAlignment="1" applyProtection="1">
      <alignment/>
      <protection/>
    </xf>
    <xf numFmtId="3" fontId="5" fillId="33" borderId="39" xfId="0" applyNumberFormat="1" applyFont="1" applyFill="1" applyBorder="1" applyAlignment="1" applyProtection="1">
      <alignment wrapText="1"/>
      <protection/>
    </xf>
    <xf numFmtId="3" fontId="5" fillId="33" borderId="13" xfId="0" applyNumberFormat="1" applyFont="1" applyFill="1" applyBorder="1" applyAlignment="1" applyProtection="1">
      <alignment wrapText="1"/>
      <protection/>
    </xf>
    <xf numFmtId="3" fontId="5" fillId="33" borderId="13" xfId="0" applyNumberFormat="1" applyFont="1" applyFill="1" applyBorder="1" applyAlignment="1" applyProtection="1">
      <alignment/>
      <protection/>
    </xf>
    <xf numFmtId="3" fontId="5" fillId="33" borderId="40" xfId="0" applyNumberFormat="1" applyFont="1" applyFill="1" applyBorder="1" applyAlignment="1" applyProtection="1">
      <alignment/>
      <protection/>
    </xf>
    <xf numFmtId="3" fontId="5" fillId="33" borderId="39" xfId="0" applyNumberFormat="1" applyFont="1" applyFill="1" applyBorder="1" applyAlignment="1" applyProtection="1">
      <alignment/>
      <protection/>
    </xf>
    <xf numFmtId="3" fontId="5" fillId="33" borderId="41" xfId="0" applyNumberFormat="1" applyFont="1" applyFill="1" applyBorder="1" applyAlignment="1" applyProtection="1">
      <alignment/>
      <protection/>
    </xf>
    <xf numFmtId="3" fontId="2" fillId="33" borderId="42" xfId="0" applyNumberFormat="1" applyFont="1" applyFill="1" applyBorder="1" applyAlignment="1" applyProtection="1">
      <alignment/>
      <protection/>
    </xf>
    <xf numFmtId="3" fontId="2" fillId="33" borderId="38" xfId="0" applyNumberFormat="1" applyFont="1" applyFill="1" applyBorder="1" applyAlignment="1" applyProtection="1">
      <alignment/>
      <protection/>
    </xf>
    <xf numFmtId="3" fontId="2" fillId="33" borderId="43" xfId="0" applyNumberFormat="1" applyFont="1" applyFill="1" applyBorder="1" applyAlignment="1" applyProtection="1">
      <alignment/>
      <protection/>
    </xf>
    <xf numFmtId="3" fontId="2" fillId="33" borderId="44" xfId="0" applyNumberFormat="1" applyFont="1" applyFill="1" applyBorder="1" applyAlignment="1" applyProtection="1">
      <alignment/>
      <protection/>
    </xf>
    <xf numFmtId="3" fontId="2" fillId="33" borderId="41" xfId="0" applyNumberFormat="1" applyFont="1" applyFill="1" applyBorder="1" applyAlignment="1" applyProtection="1">
      <alignment/>
      <protection/>
    </xf>
    <xf numFmtId="3" fontId="2" fillId="33" borderId="45" xfId="0" applyNumberFormat="1" applyFont="1" applyFill="1" applyBorder="1" applyAlignment="1" applyProtection="1">
      <alignment/>
      <protection/>
    </xf>
    <xf numFmtId="3" fontId="3" fillId="33" borderId="32" xfId="56" applyNumberFormat="1" applyFont="1" applyFill="1" applyBorder="1" applyAlignment="1" applyProtection="1">
      <alignment vertical="center"/>
      <protection/>
    </xf>
    <xf numFmtId="3" fontId="3" fillId="33" borderId="13" xfId="56" applyNumberFormat="1" applyFont="1" applyFill="1" applyBorder="1" applyAlignment="1" applyProtection="1">
      <alignment vertical="center"/>
      <protection/>
    </xf>
    <xf numFmtId="3" fontId="3" fillId="33" borderId="26" xfId="56" applyNumberFormat="1" applyFont="1" applyFill="1" applyBorder="1" applyAlignment="1" applyProtection="1">
      <alignment vertical="center"/>
      <protection/>
    </xf>
    <xf numFmtId="3" fontId="3" fillId="33" borderId="20" xfId="56" applyNumberFormat="1" applyFont="1" applyFill="1" applyBorder="1" applyAlignment="1" applyProtection="1">
      <alignment vertical="center"/>
      <protection/>
    </xf>
    <xf numFmtId="3" fontId="3" fillId="33" borderId="22" xfId="56" applyNumberFormat="1" applyFont="1" applyFill="1" applyBorder="1" applyAlignment="1" applyProtection="1">
      <alignment vertical="center"/>
      <protection/>
    </xf>
    <xf numFmtId="3" fontId="3" fillId="33" borderId="24" xfId="56" applyNumberFormat="1" applyFont="1" applyFill="1" applyBorder="1" applyAlignment="1" applyProtection="1">
      <alignment vertical="center"/>
      <protection/>
    </xf>
    <xf numFmtId="0" fontId="3" fillId="33" borderId="46" xfId="55" applyFont="1" applyFill="1" applyBorder="1" applyProtection="1">
      <alignment/>
      <protection/>
    </xf>
    <xf numFmtId="0" fontId="3" fillId="33" borderId="35" xfId="55" applyFont="1" applyFill="1" applyBorder="1" applyProtection="1">
      <alignment/>
      <protection/>
    </xf>
    <xf numFmtId="0" fontId="3" fillId="33" borderId="14" xfId="55" applyFont="1" applyFill="1" applyBorder="1" applyProtection="1">
      <alignment/>
      <protection/>
    </xf>
    <xf numFmtId="0" fontId="3" fillId="33" borderId="0" xfId="55" applyFont="1" applyFill="1" applyBorder="1" applyProtection="1">
      <alignment/>
      <protection/>
    </xf>
    <xf numFmtId="0" fontId="3" fillId="33" borderId="10" xfId="55" applyFont="1" applyFill="1" applyBorder="1" applyProtection="1">
      <alignment/>
      <protection/>
    </xf>
    <xf numFmtId="0" fontId="3" fillId="0" borderId="0" xfId="55" applyFont="1" applyProtection="1">
      <alignment/>
      <protection/>
    </xf>
    <xf numFmtId="0" fontId="3" fillId="33" borderId="36" xfId="55" applyFont="1" applyFill="1" applyBorder="1" applyProtection="1">
      <alignment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64" fontId="3" fillId="27" borderId="47" xfId="0" applyNumberFormat="1" applyFont="1" applyFill="1" applyBorder="1" applyAlignment="1" applyProtection="1">
      <alignment horizontal="right" vertical="center" wrapText="1"/>
      <protection locked="0"/>
    </xf>
    <xf numFmtId="164" fontId="3" fillId="27" borderId="17" xfId="0" applyNumberFormat="1" applyFont="1" applyFill="1" applyBorder="1" applyAlignment="1" applyProtection="1">
      <alignment horizontal="right" vertical="center" wrapText="1"/>
      <protection locked="0"/>
    </xf>
    <xf numFmtId="164" fontId="3" fillId="27" borderId="48" xfId="0" applyNumberFormat="1" applyFont="1" applyFill="1" applyBorder="1" applyAlignment="1" applyProtection="1">
      <alignment horizontal="right" vertical="center" wrapText="1"/>
      <protection locked="0"/>
    </xf>
    <xf numFmtId="164" fontId="3" fillId="27" borderId="49" xfId="0" applyNumberFormat="1" applyFont="1" applyFill="1" applyBorder="1" applyAlignment="1" applyProtection="1">
      <alignment horizontal="right" vertical="center" wrapText="1"/>
      <protection locked="0"/>
    </xf>
    <xf numFmtId="3" fontId="3" fillId="27" borderId="13" xfId="0" applyNumberFormat="1" applyFont="1" applyFill="1" applyBorder="1" applyAlignment="1" applyProtection="1">
      <alignment horizontal="right" vertical="center" indent="1"/>
      <protection locked="0"/>
    </xf>
    <xf numFmtId="3" fontId="5" fillId="27" borderId="41" xfId="0" applyNumberFormat="1" applyFont="1" applyFill="1" applyBorder="1" applyAlignment="1" applyProtection="1">
      <alignment/>
      <protection locked="0"/>
    </xf>
    <xf numFmtId="3" fontId="5" fillId="27" borderId="44" xfId="0" applyNumberFormat="1" applyFont="1" applyFill="1" applyBorder="1" applyAlignment="1" applyProtection="1">
      <alignment/>
      <protection locked="0"/>
    </xf>
    <xf numFmtId="3" fontId="5" fillId="27" borderId="45" xfId="0" applyNumberFormat="1" applyFont="1" applyFill="1" applyBorder="1" applyAlignment="1" applyProtection="1">
      <alignment/>
      <protection locked="0"/>
    </xf>
    <xf numFmtId="3" fontId="3" fillId="27" borderId="38" xfId="0" applyNumberFormat="1" applyFont="1" applyFill="1" applyBorder="1" applyAlignment="1" applyProtection="1">
      <alignment/>
      <protection locked="0"/>
    </xf>
    <xf numFmtId="3" fontId="3" fillId="27" borderId="42" xfId="0" applyNumberFormat="1" applyFont="1" applyFill="1" applyBorder="1" applyAlignment="1" applyProtection="1">
      <alignment/>
      <protection locked="0"/>
    </xf>
    <xf numFmtId="3" fontId="3" fillId="27" borderId="43" xfId="0" applyNumberFormat="1" applyFont="1" applyFill="1" applyBorder="1" applyAlignment="1" applyProtection="1">
      <alignment/>
      <protection locked="0"/>
    </xf>
    <xf numFmtId="3" fontId="3" fillId="27" borderId="13" xfId="0" applyNumberFormat="1" applyFont="1" applyFill="1" applyBorder="1" applyAlignment="1" applyProtection="1">
      <alignment/>
      <protection locked="0"/>
    </xf>
    <xf numFmtId="3" fontId="3" fillId="27" borderId="39" xfId="0" applyNumberFormat="1" applyFont="1" applyFill="1" applyBorder="1" applyAlignment="1" applyProtection="1">
      <alignment/>
      <protection locked="0"/>
    </xf>
    <xf numFmtId="3" fontId="3" fillId="27" borderId="40" xfId="0" applyNumberFormat="1" applyFont="1" applyFill="1" applyBorder="1" applyAlignment="1" applyProtection="1">
      <alignment/>
      <protection locked="0"/>
    </xf>
    <xf numFmtId="3" fontId="5" fillId="27" borderId="41" xfId="0" applyNumberFormat="1" applyFont="1" applyFill="1" applyBorder="1" applyAlignment="1" applyProtection="1">
      <alignment wrapText="1"/>
      <protection locked="0"/>
    </xf>
    <xf numFmtId="3" fontId="5" fillId="27" borderId="44" xfId="0" applyNumberFormat="1" applyFont="1" applyFill="1" applyBorder="1" applyAlignment="1" applyProtection="1">
      <alignment wrapText="1"/>
      <protection locked="0"/>
    </xf>
    <xf numFmtId="3" fontId="3" fillId="27" borderId="13" xfId="56" applyNumberFormat="1" applyFont="1" applyFill="1" applyBorder="1" applyAlignment="1" applyProtection="1">
      <alignment vertical="center"/>
      <protection locked="0"/>
    </xf>
    <xf numFmtId="3" fontId="3" fillId="27" borderId="23" xfId="56" applyNumberFormat="1" applyFont="1" applyFill="1" applyBorder="1" applyAlignment="1" applyProtection="1">
      <alignment vertical="center"/>
      <protection locked="0"/>
    </xf>
    <xf numFmtId="3" fontId="3" fillId="27" borderId="50" xfId="56" applyNumberFormat="1" applyFont="1" applyFill="1" applyBorder="1" applyAlignment="1" applyProtection="1">
      <alignment vertical="center"/>
      <protection locked="0"/>
    </xf>
    <xf numFmtId="3" fontId="3" fillId="27" borderId="26" xfId="56" applyNumberFormat="1" applyFont="1" applyFill="1" applyBorder="1" applyAlignment="1" applyProtection="1">
      <alignment vertical="center"/>
      <protection locked="0"/>
    </xf>
    <xf numFmtId="3" fontId="3" fillId="27" borderId="25" xfId="56" applyNumberFormat="1" applyFont="1" applyFill="1" applyBorder="1" applyAlignment="1" applyProtection="1">
      <alignment vertical="center"/>
      <protection locked="0"/>
    </xf>
    <xf numFmtId="3" fontId="3" fillId="27" borderId="51" xfId="56" applyNumberFormat="1" applyFont="1" applyFill="1" applyBorder="1" applyAlignment="1" applyProtection="1">
      <alignment vertical="center"/>
      <protection locked="0"/>
    </xf>
    <xf numFmtId="3" fontId="3" fillId="27" borderId="32" xfId="56" applyNumberFormat="1" applyFont="1" applyFill="1" applyBorder="1" applyAlignment="1" applyProtection="1">
      <alignment vertical="center"/>
      <protection locked="0"/>
    </xf>
    <xf numFmtId="3" fontId="3" fillId="27" borderId="21" xfId="56" applyNumberFormat="1" applyFont="1" applyFill="1" applyBorder="1" applyAlignment="1" applyProtection="1">
      <alignment vertical="center"/>
      <protection locked="0"/>
    </xf>
    <xf numFmtId="3" fontId="3" fillId="27" borderId="52" xfId="56" applyNumberFormat="1" applyFont="1" applyFill="1" applyBorder="1" applyAlignment="1" applyProtection="1">
      <alignment vertical="center"/>
      <protection locked="0"/>
    </xf>
    <xf numFmtId="164" fontId="3" fillId="27" borderId="13" xfId="56" applyNumberFormat="1" applyFont="1" applyFill="1" applyBorder="1" applyAlignment="1" applyProtection="1">
      <alignment vertical="center" wrapText="1"/>
      <protection locked="0"/>
    </xf>
    <xf numFmtId="164" fontId="3" fillId="27" borderId="23" xfId="56" applyNumberFormat="1" applyFont="1" applyFill="1" applyBorder="1" applyAlignment="1" applyProtection="1">
      <alignment vertical="center" wrapText="1"/>
      <protection locked="0"/>
    </xf>
    <xf numFmtId="164" fontId="3" fillId="27" borderId="53" xfId="56" applyNumberFormat="1" applyFont="1" applyFill="1" applyBorder="1" applyAlignment="1" applyProtection="1">
      <alignment vertical="center" wrapText="1"/>
      <protection locked="0"/>
    </xf>
    <xf numFmtId="164" fontId="3" fillId="27" borderId="22" xfId="56" applyNumberFormat="1" applyFont="1" applyFill="1" applyBorder="1" applyAlignment="1" applyProtection="1">
      <alignment vertical="center" wrapText="1"/>
      <protection locked="0"/>
    </xf>
    <xf numFmtId="164" fontId="3" fillId="27" borderId="26" xfId="56" applyNumberFormat="1" applyFont="1" applyFill="1" applyBorder="1" applyAlignment="1" applyProtection="1">
      <alignment vertical="center" wrapText="1"/>
      <protection locked="0"/>
    </xf>
    <xf numFmtId="164" fontId="3" fillId="27" borderId="25" xfId="56" applyNumberFormat="1" applyFont="1" applyFill="1" applyBorder="1" applyAlignment="1" applyProtection="1">
      <alignment vertical="center" wrapText="1"/>
      <protection locked="0"/>
    </xf>
    <xf numFmtId="164" fontId="3" fillId="27" borderId="54" xfId="56" applyNumberFormat="1" applyFont="1" applyFill="1" applyBorder="1" applyAlignment="1" applyProtection="1">
      <alignment vertical="center" wrapText="1"/>
      <protection locked="0"/>
    </xf>
    <xf numFmtId="164" fontId="3" fillId="27" borderId="24" xfId="56" applyNumberFormat="1" applyFont="1" applyFill="1" applyBorder="1" applyAlignment="1" applyProtection="1">
      <alignment vertical="center" wrapText="1"/>
      <protection locked="0"/>
    </xf>
    <xf numFmtId="164" fontId="3" fillId="27" borderId="32" xfId="56" applyNumberFormat="1" applyFont="1" applyFill="1" applyBorder="1" applyAlignment="1" applyProtection="1">
      <alignment vertical="center" wrapText="1"/>
      <protection locked="0"/>
    </xf>
    <xf numFmtId="164" fontId="3" fillId="27" borderId="21" xfId="56" applyNumberFormat="1" applyFont="1" applyFill="1" applyBorder="1" applyAlignment="1" applyProtection="1">
      <alignment vertical="center" wrapText="1"/>
      <protection locked="0"/>
    </xf>
    <xf numFmtId="164" fontId="3" fillId="27" borderId="55" xfId="56" applyNumberFormat="1" applyFont="1" applyFill="1" applyBorder="1" applyAlignment="1" applyProtection="1">
      <alignment vertical="center" wrapText="1"/>
      <protection locked="0"/>
    </xf>
    <xf numFmtId="164" fontId="3" fillId="27" borderId="20" xfId="56" applyNumberFormat="1" applyFont="1" applyFill="1" applyBorder="1" applyAlignment="1" applyProtection="1">
      <alignment vertical="center" wrapText="1"/>
      <protection locked="0"/>
    </xf>
    <xf numFmtId="164" fontId="3" fillId="33" borderId="56" xfId="49" applyNumberFormat="1" applyFont="1" applyFill="1" applyBorder="1" applyAlignment="1" applyProtection="1">
      <alignment horizontal="right" vertical="center" wrapText="1"/>
      <protection/>
    </xf>
    <xf numFmtId="164" fontId="3" fillId="33" borderId="57" xfId="49" applyNumberFormat="1" applyFont="1" applyFill="1" applyBorder="1" applyAlignment="1" applyProtection="1">
      <alignment horizontal="right" vertical="center" wrapText="1"/>
      <protection/>
    </xf>
    <xf numFmtId="164" fontId="3" fillId="33" borderId="58" xfId="49" applyNumberFormat="1" applyFont="1" applyFill="1" applyBorder="1" applyAlignment="1" applyProtection="1">
      <alignment horizontal="right" vertical="center" wrapText="1"/>
      <protection/>
    </xf>
    <xf numFmtId="164" fontId="3" fillId="27" borderId="30" xfId="0" applyNumberFormat="1" applyFont="1" applyFill="1" applyBorder="1" applyAlignment="1" applyProtection="1">
      <alignment horizontal="right" vertical="center" wrapText="1"/>
      <protection locked="0"/>
    </xf>
    <xf numFmtId="164" fontId="3" fillId="27" borderId="33" xfId="0" applyNumberFormat="1" applyFont="1" applyFill="1" applyBorder="1" applyAlignment="1" applyProtection="1">
      <alignment horizontal="right" vertical="center" wrapText="1"/>
      <protection locked="0"/>
    </xf>
    <xf numFmtId="164" fontId="3" fillId="27" borderId="31" xfId="0" applyNumberFormat="1" applyFont="1" applyFill="1" applyBorder="1" applyAlignment="1" applyProtection="1">
      <alignment horizontal="right" vertical="center" wrapText="1"/>
      <protection locked="0"/>
    </xf>
    <xf numFmtId="164" fontId="3" fillId="27" borderId="34" xfId="0" applyNumberFormat="1" applyFont="1" applyFill="1" applyBorder="1" applyAlignment="1" applyProtection="1">
      <alignment horizontal="right" vertical="center" wrapText="1"/>
      <protection locked="0"/>
    </xf>
    <xf numFmtId="164" fontId="3" fillId="27" borderId="48" xfId="49" applyNumberFormat="1" applyFont="1" applyFill="1" applyBorder="1" applyAlignment="1" applyProtection="1">
      <alignment horizontal="right" vertical="center" wrapText="1"/>
      <protection locked="0"/>
    </xf>
    <xf numFmtId="164" fontId="3" fillId="27" borderId="49" xfId="49" applyNumberFormat="1" applyFont="1" applyFill="1" applyBorder="1" applyAlignment="1" applyProtection="1">
      <alignment horizontal="right" vertical="center" wrapText="1"/>
      <protection locked="0"/>
    </xf>
    <xf numFmtId="0" fontId="3" fillId="33" borderId="59" xfId="56" applyFont="1" applyFill="1" applyBorder="1" applyAlignment="1" applyProtection="1">
      <alignment vertical="center"/>
      <protection/>
    </xf>
    <xf numFmtId="0" fontId="3" fillId="33" borderId="37" xfId="57" applyFont="1" applyFill="1" applyBorder="1" applyProtection="1">
      <alignment/>
      <protection/>
    </xf>
    <xf numFmtId="3" fontId="2" fillId="33" borderId="6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50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69" fillId="33" borderId="11" xfId="0" applyFont="1" applyFill="1" applyBorder="1" applyAlignment="1">
      <alignment/>
    </xf>
    <xf numFmtId="0" fontId="0" fillId="33" borderId="46" xfId="0" applyFont="1" applyFill="1" applyBorder="1" applyAlignment="1">
      <alignment/>
    </xf>
    <xf numFmtId="0" fontId="0" fillId="33" borderId="35" xfId="0" applyFont="1" applyFill="1" applyBorder="1" applyAlignment="1">
      <alignment/>
    </xf>
    <xf numFmtId="0" fontId="0" fillId="33" borderId="36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14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68" fillId="36" borderId="0" xfId="0" applyFont="1" applyFill="1" applyAlignment="1">
      <alignment horizontal="center" vertical="center"/>
    </xf>
    <xf numFmtId="0" fontId="0" fillId="33" borderId="10" xfId="0" applyFill="1" applyBorder="1" applyAlignment="1">
      <alignment/>
    </xf>
    <xf numFmtId="0" fontId="50" fillId="33" borderId="0" xfId="0" applyFont="1" applyFill="1" applyAlignment="1">
      <alignment vertical="center"/>
    </xf>
    <xf numFmtId="0" fontId="50" fillId="33" borderId="0" xfId="0" applyFont="1" applyFill="1" applyAlignment="1" quotePrefix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37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14" fillId="33" borderId="0" xfId="0" applyFont="1" applyFill="1" applyBorder="1" applyAlignment="1" applyProtection="1">
      <alignment/>
      <protection/>
    </xf>
    <xf numFmtId="0" fontId="15" fillId="33" borderId="0" xfId="0" applyFont="1" applyFill="1" applyBorder="1" applyAlignment="1" applyProtection="1">
      <alignment/>
      <protection/>
    </xf>
    <xf numFmtId="0" fontId="3" fillId="33" borderId="44" xfId="0" applyFont="1" applyFill="1" applyBorder="1" applyAlignment="1" applyProtection="1">
      <alignment horizontal="center" vertical="center" wrapText="1"/>
      <protection/>
    </xf>
    <xf numFmtId="0" fontId="3" fillId="33" borderId="41" xfId="0" applyFont="1" applyFill="1" applyBorder="1" applyAlignment="1" applyProtection="1">
      <alignment horizontal="center" vertical="center" wrapText="1"/>
      <protection/>
    </xf>
    <xf numFmtId="0" fontId="3" fillId="33" borderId="45" xfId="0" applyFont="1" applyFill="1" applyBorder="1" applyAlignment="1" applyProtection="1">
      <alignment horizontal="center" vertical="center" wrapText="1"/>
      <protection/>
    </xf>
    <xf numFmtId="0" fontId="3" fillId="33" borderId="61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/>
      <protection/>
    </xf>
    <xf numFmtId="10" fontId="3" fillId="33" borderId="62" xfId="58" applyNumberFormat="1" applyFont="1" applyFill="1" applyBorder="1" applyAlignment="1" applyProtection="1">
      <alignment/>
      <protection/>
    </xf>
    <xf numFmtId="10" fontId="3" fillId="33" borderId="63" xfId="58" applyNumberFormat="1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 wrapText="1"/>
      <protection/>
    </xf>
    <xf numFmtId="10" fontId="5" fillId="33" borderId="63" xfId="58" applyNumberFormat="1" applyFont="1" applyFill="1" applyBorder="1" applyAlignment="1" applyProtection="1">
      <alignment/>
      <protection/>
    </xf>
    <xf numFmtId="0" fontId="5" fillId="33" borderId="64" xfId="0" applyFont="1" applyFill="1" applyBorder="1" applyAlignment="1" applyProtection="1">
      <alignment horizontal="left" wrapText="1" indent="2"/>
      <protection/>
    </xf>
    <xf numFmtId="10" fontId="5" fillId="36" borderId="61" xfId="58" applyNumberFormat="1" applyFont="1" applyFill="1" applyBorder="1" applyAlignment="1" applyProtection="1">
      <alignment/>
      <protection/>
    </xf>
    <xf numFmtId="10" fontId="2" fillId="33" borderId="62" xfId="58" applyNumberFormat="1" applyFont="1" applyFill="1" applyBorder="1" applyAlignment="1" applyProtection="1">
      <alignment/>
      <protection/>
    </xf>
    <xf numFmtId="0" fontId="2" fillId="33" borderId="64" xfId="0" applyFont="1" applyFill="1" applyBorder="1" applyAlignment="1" applyProtection="1">
      <alignment/>
      <protection/>
    </xf>
    <xf numFmtId="10" fontId="2" fillId="33" borderId="61" xfId="58" applyNumberFormat="1" applyFont="1" applyFill="1" applyBorder="1" applyAlignment="1" applyProtection="1">
      <alignment/>
      <protection/>
    </xf>
    <xf numFmtId="0" fontId="3" fillId="33" borderId="15" xfId="0" applyFont="1" applyFill="1" applyBorder="1" applyAlignment="1">
      <alignment vertical="center" wrapText="1"/>
    </xf>
    <xf numFmtId="10" fontId="3" fillId="36" borderId="65" xfId="58" applyNumberFormat="1" applyFont="1" applyFill="1" applyBorder="1" applyAlignment="1">
      <alignment vertical="center"/>
    </xf>
    <xf numFmtId="0" fontId="3" fillId="33" borderId="16" xfId="0" applyFont="1" applyFill="1" applyBorder="1" applyAlignment="1">
      <alignment vertical="center" wrapText="1"/>
    </xf>
    <xf numFmtId="10" fontId="3" fillId="36" borderId="53" xfId="58" applyNumberFormat="1" applyFont="1" applyFill="1" applyBorder="1" applyAlignment="1">
      <alignment vertical="center"/>
    </xf>
    <xf numFmtId="3" fontId="3" fillId="33" borderId="39" xfId="0" applyNumberFormat="1" applyFont="1" applyFill="1" applyBorder="1" applyAlignment="1" applyProtection="1">
      <alignment/>
      <protection/>
    </xf>
    <xf numFmtId="3" fontId="3" fillId="33" borderId="53" xfId="0" applyNumberFormat="1" applyFont="1" applyFill="1" applyBorder="1" applyAlignment="1" applyProtection="1">
      <alignment/>
      <protection/>
    </xf>
    <xf numFmtId="10" fontId="2" fillId="36" borderId="53" xfId="58" applyNumberFormat="1" applyFont="1" applyFill="1" applyBorder="1" applyAlignment="1">
      <alignment vertical="center"/>
    </xf>
    <xf numFmtId="0" fontId="2" fillId="33" borderId="64" xfId="0" applyFont="1" applyFill="1" applyBorder="1" applyAlignment="1">
      <alignment vertical="center" wrapText="1"/>
    </xf>
    <xf numFmtId="0" fontId="2" fillId="33" borderId="0" xfId="0" applyFont="1" applyFill="1" applyBorder="1" applyAlignment="1" applyProtection="1">
      <alignment/>
      <protection/>
    </xf>
    <xf numFmtId="9" fontId="2" fillId="33" borderId="0" xfId="58" applyFont="1" applyFill="1" applyBorder="1" applyAlignment="1" applyProtection="1">
      <alignment/>
      <protection/>
    </xf>
    <xf numFmtId="10" fontId="3" fillId="36" borderId="62" xfId="58" applyNumberFormat="1" applyFont="1" applyFill="1" applyBorder="1" applyAlignment="1">
      <alignment vertical="center"/>
    </xf>
    <xf numFmtId="0" fontId="3" fillId="33" borderId="39" xfId="0" applyFont="1" applyFill="1" applyBorder="1" applyAlignment="1">
      <alignment wrapText="1"/>
    </xf>
    <xf numFmtId="10" fontId="3" fillId="36" borderId="63" xfId="58" applyNumberFormat="1" applyFont="1" applyFill="1" applyBorder="1" applyAlignment="1">
      <alignment vertical="center"/>
    </xf>
    <xf numFmtId="0" fontId="3" fillId="33" borderId="39" xfId="0" applyFont="1" applyFill="1" applyBorder="1" applyAlignment="1">
      <alignment vertical="center" wrapText="1"/>
    </xf>
    <xf numFmtId="10" fontId="2" fillId="36" borderId="63" xfId="58" applyNumberFormat="1" applyFont="1" applyFill="1" applyBorder="1" applyAlignment="1">
      <alignment vertical="center"/>
    </xf>
    <xf numFmtId="10" fontId="17" fillId="36" borderId="63" xfId="58" applyNumberFormat="1" applyFont="1" applyFill="1" applyBorder="1" applyAlignment="1">
      <alignment vertical="center"/>
    </xf>
    <xf numFmtId="0" fontId="3" fillId="33" borderId="0" xfId="0" applyFont="1" applyFill="1" applyAlignment="1">
      <alignment/>
    </xf>
    <xf numFmtId="0" fontId="2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/>
    </xf>
    <xf numFmtId="41" fontId="3" fillId="33" borderId="66" xfId="0" applyNumberFormat="1" applyFont="1" applyFill="1" applyBorder="1" applyAlignment="1">
      <alignment horizontal="center" vertical="center" wrapText="1"/>
    </xf>
    <xf numFmtId="41" fontId="3" fillId="33" borderId="67" xfId="0" applyNumberFormat="1" applyFont="1" applyFill="1" applyBorder="1" applyAlignment="1">
      <alignment horizontal="center" vertical="center" wrapText="1"/>
    </xf>
    <xf numFmtId="41" fontId="3" fillId="33" borderId="68" xfId="0" applyNumberFormat="1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left"/>
    </xf>
    <xf numFmtId="0" fontId="11" fillId="33" borderId="0" xfId="0" applyFont="1" applyFill="1" applyAlignment="1">
      <alignment/>
    </xf>
    <xf numFmtId="0" fontId="2" fillId="33" borderId="11" xfId="0" applyFont="1" applyFill="1" applyBorder="1" applyAlignment="1" applyProtection="1">
      <alignment/>
      <protection/>
    </xf>
    <xf numFmtId="0" fontId="3" fillId="33" borderId="0" xfId="0" applyFont="1" applyFill="1" applyAlignment="1">
      <alignment vertical="center" wrapText="1"/>
    </xf>
    <xf numFmtId="3" fontId="3" fillId="27" borderId="69" xfId="0" applyNumberFormat="1" applyFont="1" applyFill="1" applyBorder="1" applyAlignment="1" applyProtection="1">
      <alignment/>
      <protection locked="0"/>
    </xf>
    <xf numFmtId="0" fontId="14" fillId="33" borderId="0" xfId="0" applyFont="1" applyFill="1" applyAlignment="1">
      <alignment/>
    </xf>
    <xf numFmtId="10" fontId="3" fillId="33" borderId="43" xfId="58" applyNumberFormat="1" applyFont="1" applyFill="1" applyBorder="1" applyAlignment="1">
      <alignment vertical="center"/>
    </xf>
    <xf numFmtId="10" fontId="5" fillId="33" borderId="70" xfId="58" applyNumberFormat="1" applyFont="1" applyFill="1" applyBorder="1" applyAlignment="1">
      <alignment vertical="center"/>
    </xf>
    <xf numFmtId="10" fontId="5" fillId="33" borderId="45" xfId="58" applyNumberFormat="1" applyFont="1" applyFill="1" applyBorder="1" applyAlignment="1">
      <alignment vertical="center"/>
    </xf>
    <xf numFmtId="10" fontId="5" fillId="33" borderId="71" xfId="58" applyNumberFormat="1" applyFont="1" applyFill="1" applyBorder="1" applyAlignment="1">
      <alignment vertical="center"/>
    </xf>
    <xf numFmtId="10" fontId="2" fillId="33" borderId="70" xfId="58" applyNumberFormat="1" applyFont="1" applyFill="1" applyBorder="1" applyAlignment="1">
      <alignment vertical="center"/>
    </xf>
    <xf numFmtId="10" fontId="3" fillId="33" borderId="45" xfId="58" applyNumberFormat="1" applyFont="1" applyFill="1" applyBorder="1" applyAlignment="1">
      <alignment vertical="center"/>
    </xf>
    <xf numFmtId="10" fontId="2" fillId="33" borderId="45" xfId="58" applyNumberFormat="1" applyFont="1" applyFill="1" applyBorder="1" applyAlignment="1">
      <alignment vertical="center"/>
    </xf>
    <xf numFmtId="41" fontId="3" fillId="33" borderId="0" xfId="0" applyNumberFormat="1" applyFont="1" applyFill="1" applyBorder="1" applyAlignment="1">
      <alignment/>
    </xf>
    <xf numFmtId="10" fontId="3" fillId="33" borderId="0" xfId="58" applyNumberFormat="1" applyFont="1" applyFill="1" applyBorder="1" applyAlignment="1">
      <alignment vertical="center"/>
    </xf>
    <xf numFmtId="10" fontId="3" fillId="33" borderId="0" xfId="58" applyNumberFormat="1" applyFont="1" applyFill="1" applyBorder="1" applyAlignment="1">
      <alignment/>
    </xf>
    <xf numFmtId="0" fontId="3" fillId="33" borderId="0" xfId="0" applyFont="1" applyFill="1" applyAlignment="1">
      <alignment vertical="center"/>
    </xf>
    <xf numFmtId="41" fontId="3" fillId="33" borderId="44" xfId="0" applyNumberFormat="1" applyFont="1" applyFill="1" applyBorder="1" applyAlignment="1">
      <alignment horizontal="center" vertical="center" wrapText="1"/>
    </xf>
    <xf numFmtId="41" fontId="3" fillId="33" borderId="41" xfId="0" applyNumberFormat="1" applyFont="1" applyFill="1" applyBorder="1" applyAlignment="1">
      <alignment horizontal="center" vertical="center" wrapText="1"/>
    </xf>
    <xf numFmtId="41" fontId="3" fillId="33" borderId="45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 wrapText="1"/>
    </xf>
    <xf numFmtId="41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wrapText="1"/>
    </xf>
    <xf numFmtId="41" fontId="3" fillId="33" borderId="0" xfId="0" applyNumberFormat="1" applyFont="1" applyFill="1" applyAlignment="1">
      <alignment vertical="center"/>
    </xf>
    <xf numFmtId="41" fontId="3" fillId="33" borderId="0" xfId="0" applyNumberFormat="1" applyFont="1" applyFill="1" applyAlignment="1">
      <alignment/>
    </xf>
    <xf numFmtId="10" fontId="3" fillId="33" borderId="0" xfId="58" applyNumberFormat="1" applyFont="1" applyFill="1" applyAlignment="1">
      <alignment vertical="center"/>
    </xf>
    <xf numFmtId="0" fontId="0" fillId="0" borderId="0" xfId="0" applyFont="1" applyAlignment="1" applyProtection="1">
      <alignment/>
      <protection/>
    </xf>
    <xf numFmtId="0" fontId="70" fillId="0" borderId="0" xfId="0" applyFont="1" applyAlignment="1">
      <alignment/>
    </xf>
    <xf numFmtId="41" fontId="3" fillId="33" borderId="72" xfId="0" applyNumberFormat="1" applyFont="1" applyFill="1" applyBorder="1" applyAlignment="1">
      <alignment horizontal="center" vertical="center" wrapText="1"/>
    </xf>
    <xf numFmtId="41" fontId="3" fillId="33" borderId="73" xfId="0" applyNumberFormat="1" applyFont="1" applyFill="1" applyBorder="1" applyAlignment="1">
      <alignment horizontal="center" vertical="center" wrapText="1"/>
    </xf>
    <xf numFmtId="41" fontId="3" fillId="33" borderId="70" xfId="0" applyNumberFormat="1" applyFont="1" applyFill="1" applyBorder="1" applyAlignment="1">
      <alignment horizontal="center" vertical="center" wrapText="1"/>
    </xf>
    <xf numFmtId="0" fontId="3" fillId="34" borderId="46" xfId="0" applyFont="1" applyFill="1" applyBorder="1" applyAlignment="1" applyProtection="1">
      <alignment vertical="center"/>
      <protection locked="0"/>
    </xf>
    <xf numFmtId="0" fontId="3" fillId="33" borderId="46" xfId="0" applyFont="1" applyFill="1" applyBorder="1" applyAlignment="1" applyProtection="1">
      <alignment vertical="center"/>
      <protection/>
    </xf>
    <xf numFmtId="0" fontId="3" fillId="33" borderId="35" xfId="0" applyFont="1" applyFill="1" applyBorder="1" applyAlignment="1" applyProtection="1">
      <alignment vertical="center"/>
      <protection/>
    </xf>
    <xf numFmtId="0" fontId="3" fillId="33" borderId="36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 locked="0"/>
    </xf>
    <xf numFmtId="0" fontId="18" fillId="33" borderId="14" xfId="0" applyFont="1" applyFill="1" applyBorder="1" applyAlignment="1" applyProtection="1">
      <alignment vertical="center" wrapText="1"/>
      <protection/>
    </xf>
    <xf numFmtId="0" fontId="18" fillId="33" borderId="10" xfId="0" applyFont="1" applyFill="1" applyBorder="1" applyAlignment="1" applyProtection="1">
      <alignment vertical="center" wrapText="1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3" fillId="34" borderId="37" xfId="0" applyFont="1" applyFill="1" applyBorder="1" applyAlignment="1" applyProtection="1">
      <alignment vertical="center"/>
      <protection/>
    </xf>
    <xf numFmtId="0" fontId="3" fillId="33" borderId="37" xfId="0" applyFont="1" applyFill="1" applyBorder="1" applyAlignment="1" applyProtection="1">
      <alignment vertical="center"/>
      <protection/>
    </xf>
    <xf numFmtId="0" fontId="46" fillId="33" borderId="0" xfId="0" applyFont="1" applyFill="1" applyBorder="1" applyAlignment="1">
      <alignment/>
    </xf>
    <xf numFmtId="0" fontId="46" fillId="0" borderId="0" xfId="0" applyFont="1" applyAlignment="1">
      <alignment/>
    </xf>
    <xf numFmtId="0" fontId="46" fillId="33" borderId="10" xfId="0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46" fillId="33" borderId="12" xfId="0" applyFont="1" applyFill="1" applyBorder="1" applyAlignment="1">
      <alignment/>
    </xf>
    <xf numFmtId="0" fontId="2" fillId="33" borderId="14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 vertical="top"/>
      <protection/>
    </xf>
    <xf numFmtId="9" fontId="2" fillId="33" borderId="0" xfId="58" applyFont="1" applyFill="1" applyBorder="1" applyAlignment="1" applyProtection="1">
      <alignment vertical="top"/>
      <protection/>
    </xf>
    <xf numFmtId="0" fontId="2" fillId="33" borderId="37" xfId="56" applyFont="1" applyFill="1" applyBorder="1" applyAlignment="1" applyProtection="1">
      <alignment vertical="center"/>
      <protection/>
    </xf>
    <xf numFmtId="0" fontId="3" fillId="33" borderId="11" xfId="56" applyFont="1" applyFill="1" applyBorder="1" applyAlignment="1" applyProtection="1">
      <alignment horizontal="left" vertical="center"/>
      <protection/>
    </xf>
    <xf numFmtId="0" fontId="3" fillId="33" borderId="11" xfId="56" applyFont="1" applyFill="1" applyBorder="1" applyAlignment="1" applyProtection="1">
      <alignment vertical="center"/>
      <protection/>
    </xf>
    <xf numFmtId="0" fontId="2" fillId="33" borderId="11" xfId="56" applyFont="1" applyFill="1" applyBorder="1" applyAlignment="1" applyProtection="1">
      <alignment vertical="center"/>
      <protection/>
    </xf>
    <xf numFmtId="0" fontId="2" fillId="33" borderId="12" xfId="56" applyFont="1" applyFill="1" applyBorder="1" applyAlignment="1" applyProtection="1">
      <alignment vertical="center"/>
      <protection/>
    </xf>
    <xf numFmtId="0" fontId="46" fillId="0" borderId="0" xfId="0" applyFont="1" applyAlignment="1" applyProtection="1">
      <alignment/>
      <protection/>
    </xf>
    <xf numFmtId="0" fontId="3" fillId="27" borderId="13" xfId="0" applyFont="1" applyFill="1" applyBorder="1" applyAlignment="1" applyProtection="1">
      <alignment horizontal="left" vertical="center" indent="1"/>
      <protection locked="0"/>
    </xf>
    <xf numFmtId="0" fontId="2" fillId="33" borderId="25" xfId="56" applyFont="1" applyFill="1" applyBorder="1" applyAlignment="1" applyProtection="1">
      <alignment horizontal="center" vertical="center" wrapText="1"/>
      <protection/>
    </xf>
    <xf numFmtId="0" fontId="2" fillId="33" borderId="24" xfId="56" applyFont="1" applyFill="1" applyBorder="1" applyAlignment="1" applyProtection="1">
      <alignment horizontal="center" vertical="center" wrapText="1"/>
      <protection/>
    </xf>
    <xf numFmtId="0" fontId="46" fillId="33" borderId="46" xfId="0" applyFont="1" applyFill="1" applyBorder="1" applyAlignment="1">
      <alignment/>
    </xf>
    <xf numFmtId="0" fontId="46" fillId="33" borderId="14" xfId="0" applyFont="1" applyFill="1" applyBorder="1" applyAlignment="1">
      <alignment/>
    </xf>
    <xf numFmtId="0" fontId="46" fillId="33" borderId="37" xfId="0" applyFont="1" applyFill="1" applyBorder="1" applyAlignment="1">
      <alignment/>
    </xf>
    <xf numFmtId="0" fontId="2" fillId="33" borderId="14" xfId="0" applyFont="1" applyFill="1" applyBorder="1" applyAlignment="1" applyProtection="1">
      <alignment vertical="top"/>
      <protection/>
    </xf>
    <xf numFmtId="0" fontId="14" fillId="33" borderId="0" xfId="0" applyFont="1" applyFill="1" applyBorder="1" applyAlignment="1" applyProtection="1">
      <alignment vertical="top"/>
      <protection/>
    </xf>
    <xf numFmtId="0" fontId="2" fillId="33" borderId="10" xfId="0" applyFont="1" applyFill="1" applyBorder="1" applyAlignment="1" applyProtection="1">
      <alignment vertical="top"/>
      <protection/>
    </xf>
    <xf numFmtId="0" fontId="2" fillId="0" borderId="0" xfId="0" applyFont="1" applyBorder="1" applyAlignment="1" applyProtection="1">
      <alignment vertical="top"/>
      <protection/>
    </xf>
    <xf numFmtId="0" fontId="11" fillId="33" borderId="14" xfId="0" applyFont="1" applyFill="1" applyBorder="1" applyAlignment="1" applyProtection="1">
      <alignment/>
      <protection/>
    </xf>
    <xf numFmtId="0" fontId="19" fillId="33" borderId="0" xfId="0" applyFont="1" applyFill="1" applyBorder="1" applyAlignment="1">
      <alignment wrapText="1"/>
    </xf>
    <xf numFmtId="41" fontId="11" fillId="33" borderId="0" xfId="0" applyNumberFormat="1" applyFont="1" applyFill="1" applyBorder="1" applyAlignment="1">
      <alignment/>
    </xf>
    <xf numFmtId="10" fontId="11" fillId="33" borderId="0" xfId="58" applyNumberFormat="1" applyFont="1" applyFill="1" applyBorder="1" applyAlignment="1">
      <alignment vertical="center"/>
    </xf>
    <xf numFmtId="0" fontId="11" fillId="33" borderId="10" xfId="0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" fillId="33" borderId="14" xfId="0" applyFont="1" applyFill="1" applyBorder="1" applyAlignment="1" applyProtection="1">
      <alignment vertical="center"/>
      <protection/>
    </xf>
    <xf numFmtId="3" fontId="2" fillId="33" borderId="44" xfId="0" applyNumberFormat="1" applyFont="1" applyFill="1" applyBorder="1" applyAlignment="1" applyProtection="1">
      <alignment vertical="center"/>
      <protection/>
    </xf>
    <xf numFmtId="3" fontId="2" fillId="33" borderId="41" xfId="0" applyNumberFormat="1" applyFont="1" applyFill="1" applyBorder="1" applyAlignment="1" applyProtection="1">
      <alignment vertical="center"/>
      <protection/>
    </xf>
    <xf numFmtId="10" fontId="2" fillId="33" borderId="61" xfId="58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33" borderId="42" xfId="0" applyFont="1" applyFill="1" applyBorder="1" applyAlignment="1">
      <alignment vertical="center" wrapText="1"/>
    </xf>
    <xf numFmtId="0" fontId="3" fillId="0" borderId="0" xfId="0" applyFont="1" applyAlignment="1" applyProtection="1">
      <alignment vertical="center"/>
      <protection/>
    </xf>
    <xf numFmtId="3" fontId="3" fillId="33" borderId="39" xfId="0" applyNumberFormat="1" applyFont="1" applyFill="1" applyBorder="1" applyAlignment="1" applyProtection="1">
      <alignment vertical="center"/>
      <protection/>
    </xf>
    <xf numFmtId="3" fontId="3" fillId="33" borderId="13" xfId="0" applyNumberFormat="1" applyFont="1" applyFill="1" applyBorder="1" applyAlignment="1" applyProtection="1">
      <alignment vertical="center"/>
      <protection/>
    </xf>
    <xf numFmtId="3" fontId="3" fillId="33" borderId="53" xfId="0" applyNumberFormat="1" applyFont="1" applyFill="1" applyBorder="1" applyAlignment="1" applyProtection="1">
      <alignment vertical="center"/>
      <protection/>
    </xf>
    <xf numFmtId="3" fontId="2" fillId="33" borderId="18" xfId="56" applyNumberFormat="1" applyFont="1" applyFill="1" applyBorder="1" applyAlignment="1" applyProtection="1">
      <alignment vertical="center"/>
      <protection/>
    </xf>
    <xf numFmtId="3" fontId="2" fillId="33" borderId="74" xfId="56" applyNumberFormat="1" applyFont="1" applyFill="1" applyBorder="1" applyAlignment="1" applyProtection="1">
      <alignment vertical="center"/>
      <protection/>
    </xf>
    <xf numFmtId="3" fontId="2" fillId="33" borderId="19" xfId="56" applyNumberFormat="1" applyFont="1" applyFill="1" applyBorder="1" applyAlignment="1" applyProtection="1">
      <alignment vertical="center"/>
      <protection/>
    </xf>
    <xf numFmtId="0" fontId="2" fillId="33" borderId="0" xfId="57" applyFont="1" applyFill="1" applyBorder="1" applyProtection="1">
      <alignment/>
      <protection/>
    </xf>
    <xf numFmtId="3" fontId="2" fillId="33" borderId="17" xfId="56" applyNumberFormat="1" applyFont="1" applyFill="1" applyBorder="1" applyAlignment="1" applyProtection="1">
      <alignment vertical="center"/>
      <protection/>
    </xf>
    <xf numFmtId="0" fontId="2" fillId="33" borderId="10" xfId="57" applyFont="1" applyFill="1" applyBorder="1" applyProtection="1">
      <alignment/>
      <protection/>
    </xf>
    <xf numFmtId="0" fontId="2" fillId="34" borderId="0" xfId="57" applyFont="1" applyFill="1" applyProtection="1">
      <alignment/>
      <protection/>
    </xf>
    <xf numFmtId="0" fontId="2" fillId="33" borderId="14" xfId="57" applyFont="1" applyFill="1" applyBorder="1" applyProtection="1">
      <alignment/>
      <protection/>
    </xf>
    <xf numFmtId="0" fontId="11" fillId="27" borderId="75" xfId="0" applyFont="1" applyFill="1" applyBorder="1" applyAlignment="1" applyProtection="1">
      <alignment vertical="center"/>
      <protection locked="0"/>
    </xf>
    <xf numFmtId="0" fontId="11" fillId="27" borderId="76" xfId="0" applyFont="1" applyFill="1" applyBorder="1" applyAlignment="1" applyProtection="1">
      <alignment vertical="center"/>
      <protection locked="0"/>
    </xf>
    <xf numFmtId="49" fontId="11" fillId="27" borderId="76" xfId="0" applyNumberFormat="1" applyFont="1" applyFill="1" applyBorder="1" applyAlignment="1" applyProtection="1">
      <alignment horizontal="center" vertical="center" wrapText="1"/>
      <protection locked="0"/>
    </xf>
    <xf numFmtId="0" fontId="11" fillId="27" borderId="76" xfId="0" applyFont="1" applyFill="1" applyBorder="1" applyAlignment="1" applyProtection="1">
      <alignment vertical="center" wrapText="1"/>
      <protection locked="0"/>
    </xf>
    <xf numFmtId="3" fontId="11" fillId="27" borderId="76" xfId="0" applyNumberFormat="1" applyFont="1" applyFill="1" applyBorder="1" applyAlignment="1" applyProtection="1">
      <alignment vertical="center" wrapText="1"/>
      <protection locked="0"/>
    </xf>
    <xf numFmtId="3" fontId="11" fillId="27" borderId="77" xfId="0" applyNumberFormat="1" applyFont="1" applyFill="1" applyBorder="1" applyAlignment="1" applyProtection="1">
      <alignment vertical="center" wrapText="1"/>
      <protection locked="0"/>
    </xf>
    <xf numFmtId="0" fontId="11" fillId="33" borderId="78" xfId="0" applyFont="1" applyFill="1" applyBorder="1" applyAlignment="1" applyProtection="1">
      <alignment horizontal="center" vertical="center" wrapText="1"/>
      <protection/>
    </xf>
    <xf numFmtId="0" fontId="11" fillId="33" borderId="79" xfId="0" applyFont="1" applyFill="1" applyBorder="1" applyAlignment="1" applyProtection="1">
      <alignment horizontal="center" vertical="center"/>
      <protection/>
    </xf>
    <xf numFmtId="0" fontId="11" fillId="33" borderId="80" xfId="0" applyFont="1" applyFill="1" applyBorder="1" applyAlignment="1" applyProtection="1">
      <alignment horizontal="center" vertical="center" wrapText="1"/>
      <protection/>
    </xf>
    <xf numFmtId="0" fontId="11" fillId="33" borderId="81" xfId="0" applyFont="1" applyFill="1" applyBorder="1" applyAlignment="1" applyProtection="1">
      <alignment horizontal="center" vertical="center" wrapText="1"/>
      <protection/>
    </xf>
    <xf numFmtId="0" fontId="11" fillId="33" borderId="82" xfId="0" applyFont="1" applyFill="1" applyBorder="1" applyAlignment="1" applyProtection="1">
      <alignment horizontal="center" vertical="center" wrapText="1"/>
      <protection/>
    </xf>
    <xf numFmtId="0" fontId="11" fillId="33" borderId="83" xfId="0" applyFont="1" applyFill="1" applyBorder="1" applyAlignment="1" applyProtection="1">
      <alignment horizontal="center" vertical="center" wrapText="1"/>
      <protection/>
    </xf>
    <xf numFmtId="3" fontId="3" fillId="36" borderId="14" xfId="0" applyNumberFormat="1" applyFont="1" applyFill="1" applyBorder="1" applyAlignment="1">
      <alignment vertical="center"/>
    </xf>
    <xf numFmtId="3" fontId="3" fillId="36" borderId="38" xfId="0" applyNumberFormat="1" applyFont="1" applyFill="1" applyBorder="1" applyAlignment="1">
      <alignment vertical="center"/>
    </xf>
    <xf numFmtId="3" fontId="3" fillId="36" borderId="84" xfId="0" applyNumberFormat="1" applyFont="1" applyFill="1" applyBorder="1" applyAlignment="1">
      <alignment vertical="center"/>
    </xf>
    <xf numFmtId="3" fontId="3" fillId="36" borderId="39" xfId="0" applyNumberFormat="1" applyFont="1" applyFill="1" applyBorder="1" applyAlignment="1">
      <alignment vertical="center"/>
    </xf>
    <xf numFmtId="3" fontId="3" fillId="36" borderId="13" xfId="0" applyNumberFormat="1" applyFont="1" applyFill="1" applyBorder="1" applyAlignment="1">
      <alignment vertical="center"/>
    </xf>
    <xf numFmtId="3" fontId="3" fillId="36" borderId="50" xfId="0" applyNumberFormat="1" applyFont="1" applyFill="1" applyBorder="1" applyAlignment="1">
      <alignment vertical="center"/>
    </xf>
    <xf numFmtId="3" fontId="5" fillId="36" borderId="39" xfId="0" applyNumberFormat="1" applyFont="1" applyFill="1" applyBorder="1" applyAlignment="1">
      <alignment vertical="center"/>
    </xf>
    <xf numFmtId="3" fontId="5" fillId="36" borderId="13" xfId="0" applyNumberFormat="1" applyFont="1" applyFill="1" applyBorder="1" applyAlignment="1">
      <alignment vertical="center"/>
    </xf>
    <xf numFmtId="3" fontId="5" fillId="36" borderId="50" xfId="0" applyNumberFormat="1" applyFont="1" applyFill="1" applyBorder="1" applyAlignment="1">
      <alignment vertical="center"/>
    </xf>
    <xf numFmtId="3" fontId="2" fillId="36" borderId="44" xfId="0" applyNumberFormat="1" applyFont="1" applyFill="1" applyBorder="1" applyAlignment="1">
      <alignment vertical="center"/>
    </xf>
    <xf numFmtId="3" fontId="2" fillId="36" borderId="41" xfId="0" applyNumberFormat="1" applyFont="1" applyFill="1" applyBorder="1" applyAlignment="1">
      <alignment vertical="center"/>
    </xf>
    <xf numFmtId="3" fontId="2" fillId="36" borderId="85" xfId="0" applyNumberFormat="1" applyFont="1" applyFill="1" applyBorder="1" applyAlignment="1">
      <alignment vertical="center"/>
    </xf>
    <xf numFmtId="3" fontId="3" fillId="36" borderId="38" xfId="0" applyNumberFormat="1" applyFont="1" applyFill="1" applyBorder="1" applyAlignment="1">
      <alignment vertical="center" wrapText="1"/>
    </xf>
    <xf numFmtId="3" fontId="3" fillId="36" borderId="84" xfId="0" applyNumberFormat="1" applyFont="1" applyFill="1" applyBorder="1" applyAlignment="1">
      <alignment vertical="center" wrapText="1"/>
    </xf>
    <xf numFmtId="3" fontId="3" fillId="33" borderId="38" xfId="0" applyNumberFormat="1" applyFont="1" applyFill="1" applyBorder="1" applyAlignment="1">
      <alignment vertical="center" wrapText="1"/>
    </xf>
    <xf numFmtId="3" fontId="3" fillId="36" borderId="13" xfId="0" applyNumberFormat="1" applyFont="1" applyFill="1" applyBorder="1" applyAlignment="1">
      <alignment vertical="center" wrapText="1"/>
    </xf>
    <xf numFmtId="3" fontId="3" fillId="36" borderId="50" xfId="0" applyNumberFormat="1" applyFont="1" applyFill="1" applyBorder="1" applyAlignment="1">
      <alignment vertical="center" wrapText="1"/>
    </xf>
    <xf numFmtId="3" fontId="3" fillId="33" borderId="13" xfId="0" applyNumberFormat="1" applyFont="1" applyFill="1" applyBorder="1" applyAlignment="1">
      <alignment vertical="center" wrapText="1"/>
    </xf>
    <xf numFmtId="3" fontId="2" fillId="36" borderId="13" xfId="0" applyNumberFormat="1" applyFont="1" applyFill="1" applyBorder="1" applyAlignment="1">
      <alignment wrapText="1"/>
    </xf>
    <xf numFmtId="3" fontId="2" fillId="36" borderId="50" xfId="0" applyNumberFormat="1" applyFont="1" applyFill="1" applyBorder="1" applyAlignment="1">
      <alignment wrapText="1"/>
    </xf>
    <xf numFmtId="3" fontId="3" fillId="33" borderId="16" xfId="0" applyNumberFormat="1" applyFont="1" applyFill="1" applyBorder="1" applyAlignment="1" applyProtection="1">
      <alignment/>
      <protection/>
    </xf>
    <xf numFmtId="3" fontId="2" fillId="36" borderId="41" xfId="0" applyNumberFormat="1" applyFont="1" applyFill="1" applyBorder="1" applyAlignment="1">
      <alignment horizontal="center" vertical="center" wrapText="1"/>
    </xf>
    <xf numFmtId="3" fontId="2" fillId="36" borderId="85" xfId="0" applyNumberFormat="1" applyFont="1" applyFill="1" applyBorder="1" applyAlignment="1">
      <alignment horizontal="center" vertical="center" wrapText="1"/>
    </xf>
    <xf numFmtId="3" fontId="2" fillId="33" borderId="86" xfId="0" applyNumberFormat="1" applyFont="1" applyFill="1" applyBorder="1" applyAlignment="1" applyProtection="1">
      <alignment vertical="center"/>
      <protection/>
    </xf>
    <xf numFmtId="3" fontId="3" fillId="33" borderId="68" xfId="0" applyNumberFormat="1" applyFont="1" applyFill="1" applyBorder="1" applyAlignment="1">
      <alignment horizontal="right" vertical="center" wrapText="1"/>
    </xf>
    <xf numFmtId="3" fontId="3" fillId="33" borderId="73" xfId="0" applyNumberFormat="1" applyFont="1" applyFill="1" applyBorder="1" applyAlignment="1">
      <alignment horizontal="right" vertical="center" wrapText="1"/>
    </xf>
    <xf numFmtId="3" fontId="3" fillId="33" borderId="70" xfId="0" applyNumberFormat="1" applyFont="1" applyFill="1" applyBorder="1" applyAlignment="1">
      <alignment horizontal="right" vertical="center" wrapText="1"/>
    </xf>
    <xf numFmtId="3" fontId="3" fillId="36" borderId="14" xfId="0" applyNumberFormat="1" applyFont="1" applyFill="1" applyBorder="1" applyAlignment="1">
      <alignment/>
    </xf>
    <xf numFmtId="3" fontId="2" fillId="36" borderId="13" xfId="0" applyNumberFormat="1" applyFont="1" applyFill="1" applyBorder="1" applyAlignment="1">
      <alignment vertical="center" wrapText="1"/>
    </xf>
    <xf numFmtId="3" fontId="2" fillId="36" borderId="50" xfId="0" applyNumberFormat="1" applyFont="1" applyFill="1" applyBorder="1" applyAlignment="1">
      <alignment vertical="center" wrapText="1"/>
    </xf>
    <xf numFmtId="3" fontId="3" fillId="33" borderId="16" xfId="0" applyNumberFormat="1" applyFont="1" applyFill="1" applyBorder="1" applyAlignment="1" applyProtection="1">
      <alignment vertical="center"/>
      <protection/>
    </xf>
    <xf numFmtId="3" fontId="3" fillId="33" borderId="38" xfId="0" applyNumberFormat="1" applyFont="1" applyFill="1" applyBorder="1" applyAlignment="1">
      <alignment/>
    </xf>
    <xf numFmtId="3" fontId="5" fillId="33" borderId="73" xfId="0" applyNumberFormat="1" applyFont="1" applyFill="1" applyBorder="1" applyAlignment="1">
      <alignment/>
    </xf>
    <xf numFmtId="3" fontId="5" fillId="33" borderId="41" xfId="0" applyNumberFormat="1" applyFont="1" applyFill="1" applyBorder="1" applyAlignment="1">
      <alignment/>
    </xf>
    <xf numFmtId="3" fontId="2" fillId="33" borderId="87" xfId="0" applyNumberFormat="1" applyFont="1" applyFill="1" applyBorder="1" applyAlignment="1">
      <alignment/>
    </xf>
    <xf numFmtId="3" fontId="2" fillId="33" borderId="70" xfId="0" applyNumberFormat="1" applyFont="1" applyFill="1" applyBorder="1" applyAlignment="1">
      <alignment/>
    </xf>
    <xf numFmtId="3" fontId="2" fillId="33" borderId="73" xfId="0" applyNumberFormat="1" applyFont="1" applyFill="1" applyBorder="1" applyAlignment="1">
      <alignment/>
    </xf>
    <xf numFmtId="3" fontId="2" fillId="36" borderId="65" xfId="0" applyNumberFormat="1" applyFont="1" applyFill="1" applyBorder="1" applyAlignment="1">
      <alignment wrapText="1"/>
    </xf>
    <xf numFmtId="3" fontId="2" fillId="36" borderId="38" xfId="0" applyNumberFormat="1" applyFont="1" applyFill="1" applyBorder="1" applyAlignment="1">
      <alignment wrapText="1"/>
    </xf>
    <xf numFmtId="3" fontId="2" fillId="36" borderId="43" xfId="0" applyNumberFormat="1" applyFont="1" applyFill="1" applyBorder="1" applyAlignment="1">
      <alignment wrapText="1"/>
    </xf>
    <xf numFmtId="3" fontId="3" fillId="36" borderId="86" xfId="0" applyNumberFormat="1" applyFont="1" applyFill="1" applyBorder="1" applyAlignment="1">
      <alignment vertical="center"/>
    </xf>
    <xf numFmtId="3" fontId="3" fillId="36" borderId="41" xfId="0" applyNumberFormat="1" applyFont="1" applyFill="1" applyBorder="1" applyAlignment="1">
      <alignment vertical="center"/>
    </xf>
    <xf numFmtId="3" fontId="3" fillId="36" borderId="45" xfId="0" applyNumberFormat="1" applyFont="1" applyFill="1" applyBorder="1" applyAlignment="1">
      <alignment vertical="center"/>
    </xf>
    <xf numFmtId="3" fontId="3" fillId="33" borderId="44" xfId="0" applyNumberFormat="1" applyFont="1" applyFill="1" applyBorder="1" applyAlignment="1">
      <alignment vertical="center"/>
    </xf>
    <xf numFmtId="3" fontId="3" fillId="33" borderId="41" xfId="0" applyNumberFormat="1" applyFont="1" applyFill="1" applyBorder="1" applyAlignment="1">
      <alignment vertical="center"/>
    </xf>
    <xf numFmtId="3" fontId="3" fillId="36" borderId="86" xfId="0" applyNumberFormat="1" applyFont="1" applyFill="1" applyBorder="1" applyAlignment="1">
      <alignment/>
    </xf>
    <xf numFmtId="3" fontId="3" fillId="36" borderId="41" xfId="0" applyNumberFormat="1" applyFont="1" applyFill="1" applyBorder="1" applyAlignment="1">
      <alignment/>
    </xf>
    <xf numFmtId="3" fontId="3" fillId="36" borderId="45" xfId="0" applyNumberFormat="1" applyFont="1" applyFill="1" applyBorder="1" applyAlignment="1">
      <alignment/>
    </xf>
    <xf numFmtId="3" fontId="2" fillId="33" borderId="44" xfId="0" applyNumberFormat="1" applyFont="1" applyFill="1" applyBorder="1" applyAlignment="1">
      <alignment/>
    </xf>
    <xf numFmtId="3" fontId="2" fillId="33" borderId="41" xfId="0" applyNumberFormat="1" applyFont="1" applyFill="1" applyBorder="1" applyAlignment="1">
      <alignment/>
    </xf>
    <xf numFmtId="3" fontId="2" fillId="36" borderId="65" xfId="0" applyNumberFormat="1" applyFont="1" applyFill="1" applyBorder="1" applyAlignment="1">
      <alignment vertical="center" wrapText="1"/>
    </xf>
    <xf numFmtId="3" fontId="2" fillId="36" borderId="38" xfId="0" applyNumberFormat="1" applyFont="1" applyFill="1" applyBorder="1" applyAlignment="1">
      <alignment vertical="center" wrapText="1"/>
    </xf>
    <xf numFmtId="3" fontId="2" fillId="36" borderId="43" xfId="0" applyNumberFormat="1" applyFont="1" applyFill="1" applyBorder="1" applyAlignment="1">
      <alignment vertical="center" wrapText="1"/>
    </xf>
    <xf numFmtId="3" fontId="3" fillId="33" borderId="38" xfId="0" applyNumberFormat="1" applyFont="1" applyFill="1" applyBorder="1" applyAlignment="1">
      <alignment vertical="center"/>
    </xf>
    <xf numFmtId="3" fontId="2" fillId="33" borderId="44" xfId="0" applyNumberFormat="1" applyFont="1" applyFill="1" applyBorder="1" applyAlignment="1">
      <alignment vertical="center"/>
    </xf>
    <xf numFmtId="3" fontId="2" fillId="33" borderId="41" xfId="0" applyNumberFormat="1" applyFont="1" applyFill="1" applyBorder="1" applyAlignment="1">
      <alignment vertical="center"/>
    </xf>
    <xf numFmtId="0" fontId="2" fillId="33" borderId="0" xfId="0" applyFont="1" applyFill="1" applyBorder="1" applyAlignment="1" applyProtection="1">
      <alignment horizontal="left" vertical="top"/>
      <protection/>
    </xf>
    <xf numFmtId="0" fontId="11" fillId="33" borderId="0" xfId="0" applyFont="1" applyFill="1" applyBorder="1" applyAlignment="1">
      <alignment/>
    </xf>
    <xf numFmtId="0" fontId="11" fillId="33" borderId="88" xfId="0" applyFont="1" applyFill="1" applyBorder="1" applyAlignment="1" applyProtection="1">
      <alignment vertical="center"/>
      <protection/>
    </xf>
    <xf numFmtId="0" fontId="11" fillId="33" borderId="89" xfId="0" applyFont="1" applyFill="1" applyBorder="1" applyAlignment="1" applyProtection="1">
      <alignment vertical="center"/>
      <protection/>
    </xf>
    <xf numFmtId="49" fontId="11" fillId="33" borderId="89" xfId="0" applyNumberFormat="1" applyFont="1" applyFill="1" applyBorder="1" applyAlignment="1" applyProtection="1">
      <alignment horizontal="center" vertical="center" wrapText="1"/>
      <protection/>
    </xf>
    <xf numFmtId="0" fontId="11" fillId="33" borderId="89" xfId="0" applyFont="1" applyFill="1" applyBorder="1" applyAlignment="1" applyProtection="1">
      <alignment vertical="center" wrapText="1"/>
      <protection/>
    </xf>
    <xf numFmtId="3" fontId="11" fillId="33" borderId="89" xfId="0" applyNumberFormat="1" applyFont="1" applyFill="1" applyBorder="1" applyAlignment="1" applyProtection="1">
      <alignment vertical="center" wrapText="1"/>
      <protection/>
    </xf>
    <xf numFmtId="3" fontId="11" fillId="33" borderId="90" xfId="0" applyNumberFormat="1" applyFont="1" applyFill="1" applyBorder="1" applyAlignment="1" applyProtection="1">
      <alignment vertical="center" wrapText="1"/>
      <protection/>
    </xf>
    <xf numFmtId="0" fontId="46" fillId="33" borderId="14" xfId="0" applyFont="1" applyFill="1" applyBorder="1" applyAlignment="1" applyProtection="1">
      <alignment/>
      <protection/>
    </xf>
    <xf numFmtId="49" fontId="11" fillId="33" borderId="89" xfId="0" applyNumberFormat="1" applyFont="1" applyFill="1" applyBorder="1" applyAlignment="1" applyProtection="1">
      <alignment vertical="center" wrapText="1"/>
      <protection/>
    </xf>
    <xf numFmtId="3" fontId="3" fillId="27" borderId="13" xfId="0" applyNumberFormat="1" applyFont="1" applyFill="1" applyBorder="1" applyAlignment="1" applyProtection="1">
      <alignment horizontal="center" vertical="center" wrapText="1"/>
      <protection locked="0"/>
    </xf>
    <xf numFmtId="164" fontId="3" fillId="27" borderId="22" xfId="56" applyNumberFormat="1" applyFont="1" applyFill="1" applyBorder="1" applyAlignment="1" applyProtection="1">
      <alignment horizontal="left" vertical="center"/>
      <protection locked="0"/>
    </xf>
    <xf numFmtId="164" fontId="3" fillId="27" borderId="24" xfId="56" applyNumberFormat="1" applyFont="1" applyFill="1" applyBorder="1" applyAlignment="1" applyProtection="1">
      <alignment horizontal="left" vertical="center" wrapText="1"/>
      <protection locked="0"/>
    </xf>
    <xf numFmtId="164" fontId="3" fillId="33" borderId="33" xfId="0" applyNumberFormat="1" applyFont="1" applyFill="1" applyBorder="1" applyAlignment="1" applyProtection="1">
      <alignment horizontal="right" vertical="center" wrapText="1"/>
      <protection/>
    </xf>
    <xf numFmtId="164" fontId="3" fillId="33" borderId="49" xfId="0" applyNumberFormat="1" applyFont="1" applyFill="1" applyBorder="1" applyAlignment="1" applyProtection="1">
      <alignment horizontal="right" vertical="center" wrapText="1"/>
      <protection/>
    </xf>
    <xf numFmtId="164" fontId="3" fillId="33" borderId="34" xfId="0" applyNumberFormat="1" applyFont="1" applyFill="1" applyBorder="1" applyAlignment="1" applyProtection="1">
      <alignment horizontal="right" vertical="center" wrapText="1"/>
      <protection/>
    </xf>
    <xf numFmtId="164" fontId="3" fillId="33" borderId="91" xfId="0" applyNumberFormat="1" applyFont="1" applyFill="1" applyBorder="1" applyAlignment="1" applyProtection="1">
      <alignment horizontal="right" vertical="center" wrapText="1"/>
      <protection/>
    </xf>
    <xf numFmtId="164" fontId="3" fillId="33" borderId="92" xfId="0" applyNumberFormat="1" applyFont="1" applyFill="1" applyBorder="1" applyAlignment="1" applyProtection="1">
      <alignment horizontal="right" vertical="center" wrapText="1"/>
      <protection/>
    </xf>
    <xf numFmtId="164" fontId="3" fillId="33" borderId="93" xfId="0" applyNumberFormat="1" applyFont="1" applyFill="1" applyBorder="1" applyAlignment="1" applyProtection="1">
      <alignment horizontal="right" vertical="center" wrapText="1"/>
      <protection/>
    </xf>
    <xf numFmtId="0" fontId="0" fillId="33" borderId="46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49" fontId="71" fillId="36" borderId="0" xfId="0" applyNumberFormat="1" applyFont="1" applyFill="1" applyBorder="1" applyAlignment="1" applyProtection="1">
      <alignment vertical="center"/>
      <protection/>
    </xf>
    <xf numFmtId="49" fontId="71" fillId="36" borderId="0" xfId="0" applyNumberFormat="1" applyFont="1" applyFill="1" applyBorder="1" applyAlignment="1">
      <alignment/>
    </xf>
    <xf numFmtId="49" fontId="69" fillId="33" borderId="0" xfId="0" applyNumberFormat="1" applyFont="1" applyFill="1" applyBorder="1" applyAlignment="1">
      <alignment/>
    </xf>
    <xf numFmtId="49" fontId="13" fillId="33" borderId="0" xfId="0" applyNumberFormat="1" applyFont="1" applyFill="1" applyBorder="1" applyAlignment="1" applyProtection="1">
      <alignment vertical="center"/>
      <protection/>
    </xf>
    <xf numFmtId="49" fontId="3" fillId="33" borderId="0" xfId="0" applyNumberFormat="1" applyFont="1" applyFill="1" applyBorder="1" applyAlignment="1" applyProtection="1">
      <alignment vertical="center"/>
      <protection/>
    </xf>
    <xf numFmtId="49" fontId="3" fillId="33" borderId="0" xfId="0" applyNumberFormat="1" applyFont="1" applyFill="1" applyBorder="1" applyAlignment="1" applyProtection="1">
      <alignment horizontal="left" vertical="center" indent="2"/>
      <protection/>
    </xf>
    <xf numFmtId="49" fontId="50" fillId="33" borderId="0" xfId="0" applyNumberFormat="1" applyFont="1" applyFill="1" applyBorder="1" applyAlignment="1" quotePrefix="1">
      <alignment/>
    </xf>
    <xf numFmtId="49" fontId="50" fillId="33" borderId="0" xfId="0" applyNumberFormat="1" applyFont="1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49" fontId="50" fillId="33" borderId="0" xfId="0" applyNumberFormat="1" applyFont="1" applyFill="1" applyBorder="1" applyAlignment="1">
      <alignment horizontal="left" wrapText="1"/>
    </xf>
    <xf numFmtId="49" fontId="2" fillId="33" borderId="0" xfId="0" applyNumberFormat="1" applyFont="1" applyFill="1" applyBorder="1" applyAlignment="1" applyProtection="1">
      <alignment vertical="center"/>
      <protection/>
    </xf>
    <xf numFmtId="3" fontId="3" fillId="27" borderId="78" xfId="0" applyNumberFormat="1" applyFont="1" applyFill="1" applyBorder="1" applyAlignment="1" applyProtection="1">
      <alignment horizontal="right" vertical="center" wrapText="1"/>
      <protection locked="0"/>
    </xf>
    <xf numFmtId="3" fontId="3" fillId="27" borderId="65" xfId="0" applyNumberFormat="1" applyFont="1" applyFill="1" applyBorder="1" applyAlignment="1" applyProtection="1">
      <alignment/>
      <protection locked="0"/>
    </xf>
    <xf numFmtId="3" fontId="5" fillId="27" borderId="87" xfId="0" applyNumberFormat="1" applyFont="1" applyFill="1" applyBorder="1" applyAlignment="1" applyProtection="1">
      <alignment/>
      <protection locked="0"/>
    </xf>
    <xf numFmtId="3" fontId="5" fillId="27" borderId="86" xfId="0" applyNumberFormat="1" applyFont="1" applyFill="1" applyBorder="1" applyAlignment="1" applyProtection="1">
      <alignment/>
      <protection locked="0"/>
    </xf>
    <xf numFmtId="41" fontId="3" fillId="27" borderId="69" xfId="0" applyNumberFormat="1" applyFont="1" applyFill="1" applyBorder="1" applyAlignment="1" applyProtection="1">
      <alignment vertical="center"/>
      <protection locked="0"/>
    </xf>
    <xf numFmtId="3" fontId="3" fillId="27" borderId="80" xfId="0" applyNumberFormat="1" applyFont="1" applyFill="1" applyBorder="1" applyAlignment="1" applyProtection="1">
      <alignment horizontal="right" vertical="center" wrapText="1"/>
      <protection locked="0"/>
    </xf>
    <xf numFmtId="3" fontId="3" fillId="27" borderId="38" xfId="0" applyNumberFormat="1" applyFont="1" applyFill="1" applyBorder="1" applyAlignment="1" applyProtection="1">
      <alignment/>
      <protection locked="0"/>
    </xf>
    <xf numFmtId="3" fontId="5" fillId="27" borderId="73" xfId="0" applyNumberFormat="1" applyFont="1" applyFill="1" applyBorder="1" applyAlignment="1" applyProtection="1">
      <alignment/>
      <protection locked="0"/>
    </xf>
    <xf numFmtId="3" fontId="5" fillId="27" borderId="41" xfId="0" applyNumberFormat="1" applyFont="1" applyFill="1" applyBorder="1" applyAlignment="1" applyProtection="1">
      <alignment/>
      <protection locked="0"/>
    </xf>
    <xf numFmtId="3" fontId="3" fillId="27" borderId="81" xfId="0" applyNumberFormat="1" applyFont="1" applyFill="1" applyBorder="1" applyAlignment="1" applyProtection="1">
      <alignment horizontal="right" vertical="center" wrapText="1"/>
      <protection locked="0"/>
    </xf>
    <xf numFmtId="3" fontId="3" fillId="27" borderId="43" xfId="0" applyNumberFormat="1" applyFont="1" applyFill="1" applyBorder="1" applyAlignment="1" applyProtection="1">
      <alignment/>
      <protection locked="0"/>
    </xf>
    <xf numFmtId="3" fontId="5" fillId="27" borderId="70" xfId="0" applyNumberFormat="1" applyFont="1" applyFill="1" applyBorder="1" applyAlignment="1" applyProtection="1">
      <alignment/>
      <protection locked="0"/>
    </xf>
    <xf numFmtId="3" fontId="5" fillId="27" borderId="45" xfId="0" applyNumberFormat="1" applyFont="1" applyFill="1" applyBorder="1" applyAlignment="1" applyProtection="1">
      <alignment/>
      <protection locked="0"/>
    </xf>
    <xf numFmtId="3" fontId="3" fillId="27" borderId="42" xfId="0" applyNumberFormat="1" applyFont="1" applyFill="1" applyBorder="1" applyAlignment="1" applyProtection="1">
      <alignment/>
      <protection locked="0"/>
    </xf>
    <xf numFmtId="3" fontId="5" fillId="27" borderId="68" xfId="0" applyNumberFormat="1" applyFont="1" applyFill="1" applyBorder="1" applyAlignment="1" applyProtection="1">
      <alignment/>
      <protection locked="0"/>
    </xf>
    <xf numFmtId="3" fontId="5" fillId="27" borderId="44" xfId="0" applyNumberFormat="1" applyFont="1" applyFill="1" applyBorder="1" applyAlignment="1" applyProtection="1">
      <alignment/>
      <protection locked="0"/>
    </xf>
    <xf numFmtId="3" fontId="3" fillId="27" borderId="42" xfId="0" applyNumberFormat="1" applyFont="1" applyFill="1" applyBorder="1" applyAlignment="1" applyProtection="1">
      <alignment vertical="center"/>
      <protection locked="0"/>
    </xf>
    <xf numFmtId="3" fontId="3" fillId="27" borderId="39" xfId="0" applyNumberFormat="1" applyFont="1" applyFill="1" applyBorder="1" applyAlignment="1" applyProtection="1">
      <alignment vertical="center"/>
      <protection locked="0"/>
    </xf>
    <xf numFmtId="3" fontId="3" fillId="27" borderId="42" xfId="0" applyNumberFormat="1" applyFont="1" applyFill="1" applyBorder="1" applyAlignment="1" applyProtection="1">
      <alignment vertical="center" wrapText="1"/>
      <protection locked="0"/>
    </xf>
    <xf numFmtId="3" fontId="3" fillId="27" borderId="39" xfId="0" applyNumberFormat="1" applyFont="1" applyFill="1" applyBorder="1" applyAlignment="1" applyProtection="1">
      <alignment vertical="center" wrapText="1"/>
      <protection locked="0"/>
    </xf>
    <xf numFmtId="3" fontId="3" fillId="27" borderId="38" xfId="0" applyNumberFormat="1" applyFont="1" applyFill="1" applyBorder="1" applyAlignment="1" applyProtection="1">
      <alignment vertical="center"/>
      <protection locked="0"/>
    </xf>
    <xf numFmtId="3" fontId="3" fillId="27" borderId="13" xfId="0" applyNumberFormat="1" applyFont="1" applyFill="1" applyBorder="1" applyAlignment="1" applyProtection="1">
      <alignment vertical="center"/>
      <protection locked="0"/>
    </xf>
    <xf numFmtId="3" fontId="3" fillId="27" borderId="38" xfId="0" applyNumberFormat="1" applyFont="1" applyFill="1" applyBorder="1" applyAlignment="1" applyProtection="1">
      <alignment vertical="center" wrapText="1"/>
      <protection locked="0"/>
    </xf>
    <xf numFmtId="3" fontId="3" fillId="27" borderId="13" xfId="0" applyNumberFormat="1" applyFont="1" applyFill="1" applyBorder="1" applyAlignment="1" applyProtection="1">
      <alignment vertical="center" wrapText="1"/>
      <protection locked="0"/>
    </xf>
    <xf numFmtId="49" fontId="50" fillId="33" borderId="0" xfId="0" applyNumberFormat="1" applyFont="1" applyFill="1" applyBorder="1" applyAlignment="1">
      <alignment horizontal="left" wrapText="1"/>
    </xf>
    <xf numFmtId="49" fontId="50" fillId="33" borderId="0" xfId="0" applyNumberFormat="1" applyFont="1" applyFill="1" applyAlignment="1">
      <alignment horizontal="left" wrapText="1"/>
    </xf>
    <xf numFmtId="49" fontId="3" fillId="33" borderId="0" xfId="0" applyNumberFormat="1" applyFont="1" applyFill="1" applyBorder="1" applyAlignment="1" applyProtection="1">
      <alignment horizontal="left" vertical="center" wrapText="1" indent="2"/>
      <protection/>
    </xf>
    <xf numFmtId="49" fontId="3" fillId="33" borderId="0" xfId="0" applyNumberFormat="1" applyFont="1" applyFill="1" applyBorder="1" applyAlignment="1" applyProtection="1">
      <alignment horizontal="left" vertical="center" wrapText="1"/>
      <protection/>
    </xf>
    <xf numFmtId="49" fontId="50" fillId="33" borderId="0" xfId="0" applyNumberFormat="1" applyFont="1" applyFill="1" applyBorder="1" applyAlignment="1" quotePrefix="1">
      <alignment horizontal="left" wrapText="1"/>
    </xf>
    <xf numFmtId="49" fontId="3" fillId="33" borderId="0" xfId="0" applyNumberFormat="1" applyFont="1" applyFill="1" applyBorder="1" applyAlignment="1">
      <alignment horizontal="left" wrapText="1"/>
    </xf>
    <xf numFmtId="0" fontId="72" fillId="36" borderId="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quotePrefix="1">
      <alignment horizontal="left" wrapText="1"/>
    </xf>
    <xf numFmtId="49" fontId="3" fillId="33" borderId="0" xfId="0" applyNumberFormat="1" applyFont="1" applyFill="1" applyBorder="1" applyAlignment="1" quotePrefix="1">
      <alignment horizontal="left" vertical="center" wrapText="1"/>
    </xf>
    <xf numFmtId="49" fontId="3" fillId="33" borderId="0" xfId="0" applyNumberFormat="1" applyFont="1" applyFill="1" applyBorder="1" applyAlignment="1" quotePrefix="1">
      <alignment horizontal="left" wrapText="1"/>
    </xf>
    <xf numFmtId="0" fontId="72" fillId="36" borderId="83" xfId="0" applyFont="1" applyFill="1" applyBorder="1" applyAlignment="1" applyProtection="1">
      <alignment horizontal="center" vertical="center" wrapText="1"/>
      <protection/>
    </xf>
    <xf numFmtId="0" fontId="72" fillId="36" borderId="94" xfId="0" applyFont="1" applyFill="1" applyBorder="1" applyAlignment="1" applyProtection="1">
      <alignment horizontal="center" vertical="center" wrapText="1"/>
      <protection/>
    </xf>
    <xf numFmtId="0" fontId="72" fillId="36" borderId="95" xfId="0" applyFont="1" applyFill="1" applyBorder="1" applyAlignment="1" applyProtection="1">
      <alignment horizontal="center" vertical="center" wrapText="1"/>
      <protection/>
    </xf>
    <xf numFmtId="0" fontId="68" fillId="36" borderId="0" xfId="0" applyFont="1" applyFill="1" applyBorder="1" applyAlignment="1" applyProtection="1">
      <alignment horizontal="left" vertical="center"/>
      <protection/>
    </xf>
    <xf numFmtId="0" fontId="50" fillId="33" borderId="0" xfId="0" applyFont="1" applyFill="1" applyBorder="1" applyAlignment="1" quotePrefix="1">
      <alignment horizontal="left" wrapText="1"/>
    </xf>
    <xf numFmtId="0" fontId="50" fillId="33" borderId="0" xfId="0" applyFont="1" applyFill="1" applyAlignment="1">
      <alignment horizontal="left" vertical="center" wrapText="1"/>
    </xf>
    <xf numFmtId="0" fontId="50" fillId="33" borderId="0" xfId="0" applyFont="1" applyFill="1" applyAlignment="1" quotePrefix="1">
      <alignment horizontal="left" wrapText="1"/>
    </xf>
    <xf numFmtId="165" fontId="3" fillId="27" borderId="13" xfId="0" applyNumberFormat="1" applyFont="1" applyFill="1" applyBorder="1" applyAlignment="1" applyProtection="1">
      <alignment horizontal="left" vertical="center" indent="1"/>
      <protection locked="0"/>
    </xf>
    <xf numFmtId="0" fontId="3" fillId="27" borderId="50" xfId="0" applyFont="1" applyFill="1" applyBorder="1" applyAlignment="1" applyProtection="1">
      <alignment horizontal="left" vertical="center" indent="1"/>
      <protection locked="0"/>
    </xf>
    <xf numFmtId="0" fontId="3" fillId="27" borderId="53" xfId="0" applyFont="1" applyFill="1" applyBorder="1" applyAlignment="1" applyProtection="1">
      <alignment horizontal="left" vertical="center" indent="1"/>
      <protection locked="0"/>
    </xf>
    <xf numFmtId="0" fontId="3" fillId="27" borderId="57" xfId="0" applyFont="1" applyFill="1" applyBorder="1" applyAlignment="1" applyProtection="1">
      <alignment horizontal="left" vertical="center" indent="1"/>
      <protection locked="0"/>
    </xf>
    <xf numFmtId="0" fontId="3" fillId="27" borderId="13" xfId="0" applyFont="1" applyFill="1" applyBorder="1" applyAlignment="1" applyProtection="1">
      <alignment horizontal="left" vertical="center" indent="1"/>
      <protection locked="0"/>
    </xf>
    <xf numFmtId="14" fontId="3" fillId="27" borderId="50" xfId="0" applyNumberFormat="1" applyFont="1" applyFill="1" applyBorder="1" applyAlignment="1" applyProtection="1">
      <alignment horizontal="left" vertical="center" indent="1"/>
      <protection locked="0"/>
    </xf>
    <xf numFmtId="14" fontId="3" fillId="27" borderId="53" xfId="0" applyNumberFormat="1" applyFont="1" applyFill="1" applyBorder="1" applyAlignment="1" applyProtection="1">
      <alignment horizontal="left" vertical="center" indent="1"/>
      <protection locked="0"/>
    </xf>
    <xf numFmtId="0" fontId="2" fillId="33" borderId="46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horizontal="center" vertical="center"/>
      <protection/>
    </xf>
    <xf numFmtId="0" fontId="2" fillId="33" borderId="83" xfId="0" applyFont="1" applyFill="1" applyBorder="1" applyAlignment="1">
      <alignment horizontal="center" vertical="center" wrapText="1"/>
    </xf>
    <xf numFmtId="0" fontId="2" fillId="33" borderId="95" xfId="0" applyFont="1" applyFill="1" applyBorder="1" applyAlignment="1">
      <alignment horizontal="center" vertical="center" wrapText="1"/>
    </xf>
    <xf numFmtId="0" fontId="12" fillId="33" borderId="50" xfId="55" applyFont="1" applyFill="1" applyBorder="1" applyAlignment="1" applyProtection="1">
      <alignment horizontal="left" vertical="center"/>
      <protection/>
    </xf>
    <xf numFmtId="0" fontId="12" fillId="33" borderId="57" xfId="55" applyFont="1" applyFill="1" applyBorder="1" applyAlignment="1" applyProtection="1">
      <alignment horizontal="left" vertical="center"/>
      <protection/>
    </xf>
    <xf numFmtId="0" fontId="12" fillId="33" borderId="53" xfId="55" applyFont="1" applyFill="1" applyBorder="1" applyAlignment="1" applyProtection="1">
      <alignment horizontal="left" vertical="center"/>
      <protection/>
    </xf>
    <xf numFmtId="166" fontId="12" fillId="33" borderId="50" xfId="55" applyNumberFormat="1" applyFont="1" applyFill="1" applyBorder="1" applyAlignment="1" applyProtection="1">
      <alignment horizontal="left" vertical="center"/>
      <protection/>
    </xf>
    <xf numFmtId="166" fontId="12" fillId="33" borderId="57" xfId="55" applyNumberFormat="1" applyFont="1" applyFill="1" applyBorder="1" applyAlignment="1" applyProtection="1">
      <alignment horizontal="left" vertical="center"/>
      <protection/>
    </xf>
    <xf numFmtId="166" fontId="12" fillId="33" borderId="53" xfId="55" applyNumberFormat="1" applyFont="1" applyFill="1" applyBorder="1" applyAlignment="1" applyProtection="1">
      <alignment horizontal="left" vertical="center"/>
      <protection/>
    </xf>
    <xf numFmtId="0" fontId="8" fillId="33" borderId="50" xfId="55" applyFont="1" applyFill="1" applyBorder="1" applyAlignment="1" applyProtection="1">
      <alignment horizontal="left" vertical="center"/>
      <protection/>
    </xf>
    <xf numFmtId="0" fontId="8" fillId="33" borderId="53" xfId="55" applyFont="1" applyFill="1" applyBorder="1" applyAlignment="1" applyProtection="1">
      <alignment horizontal="left" vertical="center"/>
      <protection/>
    </xf>
    <xf numFmtId="0" fontId="3" fillId="33" borderId="96" xfId="0" applyFont="1" applyFill="1" applyBorder="1" applyAlignment="1">
      <alignment horizontal="center" vertical="center" wrapText="1"/>
    </xf>
    <xf numFmtId="0" fontId="3" fillId="33" borderId="97" xfId="0" applyFont="1" applyFill="1" applyBorder="1" applyAlignment="1">
      <alignment horizontal="center" vertical="center" wrapText="1"/>
    </xf>
    <xf numFmtId="0" fontId="3" fillId="33" borderId="98" xfId="0" applyFont="1" applyFill="1" applyBorder="1" applyAlignment="1">
      <alignment horizontal="center" vertical="center" wrapText="1"/>
    </xf>
    <xf numFmtId="41" fontId="3" fillId="33" borderId="72" xfId="0" applyNumberFormat="1" applyFont="1" applyFill="1" applyBorder="1" applyAlignment="1">
      <alignment horizontal="center" vertical="center" wrapText="1"/>
    </xf>
    <xf numFmtId="41" fontId="3" fillId="33" borderId="73" xfId="0" applyNumberFormat="1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99" xfId="0" applyFont="1" applyFill="1" applyBorder="1" applyAlignment="1" applyProtection="1">
      <alignment horizontal="center" vertical="center" wrapText="1"/>
      <protection/>
    </xf>
    <xf numFmtId="0" fontId="2" fillId="33" borderId="62" xfId="0" applyFont="1" applyFill="1" applyBorder="1" applyAlignment="1" applyProtection="1">
      <alignment horizontal="center" vertical="center" wrapText="1"/>
      <protection/>
    </xf>
    <xf numFmtId="0" fontId="2" fillId="33" borderId="46" xfId="0" applyFont="1" applyFill="1" applyBorder="1" applyAlignment="1" applyProtection="1">
      <alignment horizontal="center" vertical="center" wrapText="1"/>
      <protection/>
    </xf>
    <xf numFmtId="0" fontId="2" fillId="33" borderId="35" xfId="0" applyFont="1" applyFill="1" applyBorder="1" applyAlignment="1" applyProtection="1">
      <alignment horizontal="center" vertical="center" wrapText="1"/>
      <protection/>
    </xf>
    <xf numFmtId="0" fontId="2" fillId="33" borderId="36" xfId="0" applyFont="1" applyFill="1" applyBorder="1" applyAlignment="1" applyProtection="1">
      <alignment horizontal="center" vertical="center" wrapText="1"/>
      <protection/>
    </xf>
    <xf numFmtId="0" fontId="2" fillId="33" borderId="64" xfId="0" applyFont="1" applyFill="1" applyBorder="1" applyAlignment="1" applyProtection="1">
      <alignment horizontal="center" vertical="center" wrapText="1"/>
      <protection/>
    </xf>
    <xf numFmtId="164" fontId="2" fillId="33" borderId="15" xfId="0" applyNumberFormat="1" applyFont="1" applyFill="1" applyBorder="1" applyAlignment="1">
      <alignment horizontal="center" vertical="center" wrapText="1"/>
    </xf>
    <xf numFmtId="164" fontId="2" fillId="33" borderId="99" xfId="0" applyNumberFormat="1" applyFont="1" applyFill="1" applyBorder="1" applyAlignment="1">
      <alignment horizontal="center" vertical="center" wrapText="1"/>
    </xf>
    <xf numFmtId="164" fontId="2" fillId="33" borderId="62" xfId="0" applyNumberFormat="1" applyFont="1" applyFill="1" applyBorder="1" applyAlignment="1">
      <alignment horizontal="center" vertical="center" wrapText="1"/>
    </xf>
    <xf numFmtId="41" fontId="2" fillId="33" borderId="99" xfId="0" applyNumberFormat="1" applyFont="1" applyFill="1" applyBorder="1" applyAlignment="1">
      <alignment horizontal="center" vertical="center" wrapText="1"/>
    </xf>
    <xf numFmtId="41" fontId="2" fillId="33" borderId="62" xfId="0" applyNumberFormat="1" applyFont="1" applyFill="1" applyBorder="1" applyAlignment="1">
      <alignment horizontal="center" vertical="center" wrapText="1"/>
    </xf>
    <xf numFmtId="41" fontId="3" fillId="33" borderId="100" xfId="0" applyNumberFormat="1" applyFont="1" applyFill="1" applyBorder="1" applyAlignment="1">
      <alignment horizontal="center" vertical="center" wrapText="1"/>
    </xf>
    <xf numFmtId="41" fontId="3" fillId="33" borderId="70" xfId="0" applyNumberFormat="1" applyFont="1" applyFill="1" applyBorder="1" applyAlignment="1">
      <alignment horizontal="center" vertical="center" wrapText="1"/>
    </xf>
    <xf numFmtId="41" fontId="3" fillId="33" borderId="101" xfId="0" applyNumberFormat="1" applyFont="1" applyFill="1" applyBorder="1" applyAlignment="1">
      <alignment horizontal="center" vertical="center" wrapText="1"/>
    </xf>
    <xf numFmtId="41" fontId="3" fillId="33" borderId="87" xfId="0" applyNumberFormat="1" applyFont="1" applyFill="1" applyBorder="1" applyAlignment="1">
      <alignment horizontal="center" vertical="center" wrapText="1"/>
    </xf>
    <xf numFmtId="10" fontId="3" fillId="33" borderId="10" xfId="0" applyNumberFormat="1" applyFont="1" applyFill="1" applyBorder="1" applyAlignment="1">
      <alignment horizontal="center" vertical="center" wrapText="1"/>
    </xf>
    <xf numFmtId="10" fontId="3" fillId="33" borderId="12" xfId="0" applyNumberFormat="1" applyFont="1" applyFill="1" applyBorder="1" applyAlignment="1">
      <alignment horizontal="center" vertical="center" wrapText="1"/>
    </xf>
    <xf numFmtId="41" fontId="2" fillId="33" borderId="15" xfId="0" applyNumberFormat="1" applyFont="1" applyFill="1" applyBorder="1" applyAlignment="1">
      <alignment horizontal="center" vertical="center" wrapText="1"/>
    </xf>
    <xf numFmtId="41" fontId="2" fillId="33" borderId="15" xfId="0" applyNumberFormat="1" applyFont="1" applyFill="1" applyBorder="1" applyAlignment="1">
      <alignment horizontal="center"/>
    </xf>
    <xf numFmtId="41" fontId="2" fillId="33" borderId="99" xfId="0" applyNumberFormat="1" applyFont="1" applyFill="1" applyBorder="1" applyAlignment="1">
      <alignment horizontal="center"/>
    </xf>
    <xf numFmtId="41" fontId="2" fillId="33" borderId="62" xfId="0" applyNumberFormat="1" applyFont="1" applyFill="1" applyBorder="1" applyAlignment="1">
      <alignment horizontal="center"/>
    </xf>
    <xf numFmtId="0" fontId="5" fillId="33" borderId="44" xfId="0" applyFont="1" applyFill="1" applyBorder="1" applyAlignment="1">
      <alignment horizontal="left" wrapText="1"/>
    </xf>
    <xf numFmtId="0" fontId="5" fillId="33" borderId="45" xfId="0" applyFont="1" applyFill="1" applyBorder="1" applyAlignment="1">
      <alignment horizontal="left" wrapText="1"/>
    </xf>
    <xf numFmtId="0" fontId="3" fillId="33" borderId="96" xfId="0" applyFont="1" applyFill="1" applyBorder="1" applyAlignment="1" applyProtection="1">
      <alignment horizontal="center" vertical="center" wrapText="1"/>
      <protection/>
    </xf>
    <xf numFmtId="0" fontId="3" fillId="33" borderId="97" xfId="0" applyFont="1" applyFill="1" applyBorder="1" applyAlignment="1" applyProtection="1">
      <alignment horizontal="center" vertical="center" wrapText="1"/>
      <protection/>
    </xf>
    <xf numFmtId="0" fontId="3" fillId="33" borderId="98" xfId="0" applyFont="1" applyFill="1" applyBorder="1" applyAlignment="1" applyProtection="1">
      <alignment horizontal="center" vertical="center" wrapText="1"/>
      <protection/>
    </xf>
    <xf numFmtId="0" fontId="3" fillId="33" borderId="102" xfId="0" applyFont="1" applyFill="1" applyBorder="1" applyAlignment="1">
      <alignment horizontal="center" vertical="center" wrapText="1"/>
    </xf>
    <xf numFmtId="0" fontId="3" fillId="33" borderId="103" xfId="0" applyFont="1" applyFill="1" applyBorder="1" applyAlignment="1">
      <alignment horizontal="center" vertical="center" wrapText="1"/>
    </xf>
    <xf numFmtId="0" fontId="3" fillId="33" borderId="104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left" wrapText="1"/>
    </xf>
    <xf numFmtId="0" fontId="3" fillId="33" borderId="43" xfId="0" applyFont="1" applyFill="1" applyBorder="1" applyAlignment="1">
      <alignment horizontal="left" wrapText="1"/>
    </xf>
    <xf numFmtId="0" fontId="2" fillId="33" borderId="78" xfId="0" applyFont="1" applyFill="1" applyBorder="1" applyAlignment="1">
      <alignment horizontal="left" wrapText="1"/>
    </xf>
    <xf numFmtId="0" fontId="2" fillId="33" borderId="82" xfId="0" applyFont="1" applyFill="1" applyBorder="1" applyAlignment="1">
      <alignment horizontal="left" wrapText="1"/>
    </xf>
    <xf numFmtId="0" fontId="3" fillId="33" borderId="44" xfId="0" applyFont="1" applyFill="1" applyBorder="1" applyAlignment="1">
      <alignment horizontal="left" vertical="center" wrapText="1"/>
    </xf>
    <xf numFmtId="0" fontId="3" fillId="33" borderId="45" xfId="0" applyFont="1" applyFill="1" applyBorder="1" applyAlignment="1">
      <alignment horizontal="left" vertical="center" wrapText="1"/>
    </xf>
    <xf numFmtId="0" fontId="2" fillId="33" borderId="44" xfId="0" applyFont="1" applyFill="1" applyBorder="1" applyAlignment="1">
      <alignment horizontal="left" vertical="center" wrapText="1"/>
    </xf>
    <xf numFmtId="0" fontId="2" fillId="33" borderId="45" xfId="0" applyFont="1" applyFill="1" applyBorder="1" applyAlignment="1">
      <alignment horizontal="left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66" xfId="0" applyFont="1" applyFill="1" applyBorder="1" applyAlignment="1">
      <alignment horizontal="center" vertical="center" wrapText="1"/>
    </xf>
    <xf numFmtId="0" fontId="2" fillId="33" borderId="100" xfId="0" applyFont="1" applyFill="1" applyBorder="1" applyAlignment="1">
      <alignment horizontal="center" vertical="center" wrapText="1"/>
    </xf>
    <xf numFmtId="0" fontId="2" fillId="33" borderId="32" xfId="56" applyFont="1" applyFill="1" applyBorder="1" applyAlignment="1" applyProtection="1">
      <alignment horizontal="center" vertical="center" wrapText="1"/>
      <protection/>
    </xf>
    <xf numFmtId="0" fontId="2" fillId="33" borderId="26" xfId="56" applyFont="1" applyFill="1" applyBorder="1" applyAlignment="1" applyProtection="1">
      <alignment horizontal="center" vertical="center" wrapText="1"/>
      <protection/>
    </xf>
    <xf numFmtId="0" fontId="2" fillId="33" borderId="21" xfId="56" applyFont="1" applyFill="1" applyBorder="1" applyAlignment="1" applyProtection="1">
      <alignment horizontal="center" vertical="center" wrapText="1"/>
      <protection/>
    </xf>
    <xf numFmtId="0" fontId="2" fillId="33" borderId="25" xfId="56" applyFont="1" applyFill="1" applyBorder="1" applyAlignment="1" applyProtection="1">
      <alignment horizontal="center" vertical="center" wrapText="1"/>
      <protection/>
    </xf>
    <xf numFmtId="164" fontId="3" fillId="27" borderId="33" xfId="56" applyNumberFormat="1" applyFont="1" applyFill="1" applyBorder="1" applyAlignment="1" applyProtection="1">
      <alignment horizontal="left" vertical="center" indent="3"/>
      <protection locked="0"/>
    </xf>
    <xf numFmtId="164" fontId="3" fillId="27" borderId="34" xfId="56" applyNumberFormat="1" applyFont="1" applyFill="1" applyBorder="1" applyAlignment="1" applyProtection="1">
      <alignment horizontal="left" vertical="center" indent="3"/>
      <protection locked="0"/>
    </xf>
    <xf numFmtId="164" fontId="3" fillId="27" borderId="91" xfId="56" applyNumberFormat="1" applyFont="1" applyFill="1" applyBorder="1" applyAlignment="1" applyProtection="1">
      <alignment horizontal="left" vertical="center" wrapText="1" indent="3"/>
      <protection locked="0"/>
    </xf>
    <xf numFmtId="164" fontId="3" fillId="27" borderId="93" xfId="56" applyNumberFormat="1" applyFont="1" applyFill="1" applyBorder="1" applyAlignment="1" applyProtection="1">
      <alignment horizontal="left" vertical="center" wrapText="1" indent="3"/>
      <protection locked="0"/>
    </xf>
    <xf numFmtId="0" fontId="8" fillId="33" borderId="13" xfId="55" applyFont="1" applyFill="1" applyBorder="1" applyAlignment="1" applyProtection="1">
      <alignment horizontal="left" vertical="center" indent="1"/>
      <protection/>
    </xf>
    <xf numFmtId="0" fontId="12" fillId="33" borderId="13" xfId="55" applyFont="1" applyFill="1" applyBorder="1" applyAlignment="1" applyProtection="1">
      <alignment horizontal="left" vertical="center"/>
      <protection/>
    </xf>
    <xf numFmtId="166" fontId="12" fillId="33" borderId="13" xfId="55" applyNumberFormat="1" applyFont="1" applyFill="1" applyBorder="1" applyAlignment="1" applyProtection="1">
      <alignment horizontal="left" vertical="center"/>
      <protection/>
    </xf>
    <xf numFmtId="0" fontId="2" fillId="33" borderId="20" xfId="56" applyFont="1" applyFill="1" applyBorder="1" applyAlignment="1" applyProtection="1">
      <alignment horizontal="center" vertical="center" wrapText="1"/>
      <protection/>
    </xf>
    <xf numFmtId="0" fontId="2" fillId="33" borderId="24" xfId="56" applyFont="1" applyFill="1" applyBorder="1" applyAlignment="1" applyProtection="1">
      <alignment horizontal="center" vertical="center" wrapText="1"/>
      <protection/>
    </xf>
    <xf numFmtId="0" fontId="2" fillId="33" borderId="30" xfId="56" applyFont="1" applyFill="1" applyBorder="1" applyAlignment="1" applyProtection="1">
      <alignment horizontal="center" vertical="center" wrapText="1"/>
      <protection/>
    </xf>
    <xf numFmtId="0" fontId="2" fillId="33" borderId="31" xfId="56" applyFont="1" applyFill="1" applyBorder="1" applyAlignment="1" applyProtection="1">
      <alignment horizontal="center" vertical="center" wrapText="1"/>
      <protection/>
    </xf>
    <xf numFmtId="0" fontId="72" fillId="36" borderId="0" xfId="56" applyFont="1" applyFill="1" applyBorder="1" applyAlignment="1" applyProtection="1">
      <alignment horizontal="center" vertical="center" wrapText="1"/>
      <protection/>
    </xf>
    <xf numFmtId="0" fontId="2" fillId="33" borderId="105" xfId="56" applyFont="1" applyFill="1" applyBorder="1" applyAlignment="1" applyProtection="1">
      <alignment horizontal="center" vertical="center" wrapText="1"/>
      <protection/>
    </xf>
    <xf numFmtId="0" fontId="2" fillId="33" borderId="106" xfId="56" applyFont="1" applyFill="1" applyBorder="1" applyAlignment="1" applyProtection="1">
      <alignment horizontal="center" vertical="center" wrapText="1"/>
      <protection/>
    </xf>
    <xf numFmtId="0" fontId="2" fillId="33" borderId="107" xfId="56" applyFont="1" applyFill="1" applyBorder="1" applyAlignment="1" applyProtection="1">
      <alignment horizontal="center" vertical="center" wrapText="1"/>
      <protection/>
    </xf>
    <xf numFmtId="0" fontId="2" fillId="33" borderId="108" xfId="56" applyFont="1" applyFill="1" applyBorder="1" applyAlignment="1" applyProtection="1">
      <alignment horizontal="center" vertical="center" wrapText="1"/>
      <protection/>
    </xf>
    <xf numFmtId="0" fontId="2" fillId="33" borderId="109" xfId="56" applyFont="1" applyFill="1" applyBorder="1" applyAlignment="1" applyProtection="1">
      <alignment horizontal="center" vertical="center" wrapText="1"/>
      <protection/>
    </xf>
    <xf numFmtId="0" fontId="2" fillId="33" borderId="110" xfId="56" applyFont="1" applyFill="1" applyBorder="1" applyAlignment="1" applyProtection="1">
      <alignment horizontal="center" vertical="center" wrapText="1"/>
      <protection/>
    </xf>
    <xf numFmtId="0" fontId="2" fillId="33" borderId="111" xfId="56" applyFont="1" applyFill="1" applyBorder="1" applyAlignment="1" applyProtection="1">
      <alignment horizontal="center" vertical="center" wrapText="1"/>
      <protection/>
    </xf>
    <xf numFmtId="0" fontId="2" fillId="33" borderId="112" xfId="56" applyFont="1" applyFill="1" applyBorder="1" applyAlignment="1" applyProtection="1">
      <alignment horizontal="center" vertical="center" wrapText="1"/>
      <protection/>
    </xf>
    <xf numFmtId="0" fontId="2" fillId="33" borderId="113" xfId="56" applyFont="1" applyFill="1" applyBorder="1" applyAlignment="1" applyProtection="1">
      <alignment horizontal="center" vertical="center" wrapText="1"/>
      <protection/>
    </xf>
    <xf numFmtId="0" fontId="2" fillId="33" borderId="32" xfId="56" applyFont="1" applyFill="1" applyBorder="1" applyAlignment="1" applyProtection="1">
      <alignment horizontal="center" vertical="center"/>
      <protection/>
    </xf>
    <xf numFmtId="0" fontId="2" fillId="33" borderId="21" xfId="56" applyFont="1" applyFill="1" applyBorder="1" applyAlignment="1" applyProtection="1">
      <alignment horizontal="center" vertical="center"/>
      <protection/>
    </xf>
    <xf numFmtId="0" fontId="2" fillId="33" borderId="13" xfId="56" applyFont="1" applyFill="1" applyBorder="1" applyAlignment="1" applyProtection="1">
      <alignment horizontal="center" vertical="center"/>
      <protection/>
    </xf>
    <xf numFmtId="0" fontId="2" fillId="33" borderId="23" xfId="56" applyFont="1" applyFill="1" applyBorder="1" applyAlignment="1" applyProtection="1">
      <alignment horizontal="center" vertical="center"/>
      <protection/>
    </xf>
    <xf numFmtId="0" fontId="2" fillId="33" borderId="114" xfId="56" applyFont="1" applyFill="1" applyBorder="1" applyAlignment="1" applyProtection="1">
      <alignment horizontal="center" vertical="center" wrapText="1"/>
      <protection/>
    </xf>
    <xf numFmtId="0" fontId="2" fillId="33" borderId="115" xfId="56" applyFont="1" applyFill="1" applyBorder="1" applyAlignment="1" applyProtection="1">
      <alignment horizontal="center" vertical="center" wrapText="1"/>
      <protection/>
    </xf>
    <xf numFmtId="0" fontId="2" fillId="33" borderId="116" xfId="56" applyFont="1" applyFill="1" applyBorder="1" applyAlignment="1" applyProtection="1">
      <alignment horizontal="center" vertical="center" wrapText="1"/>
      <protection/>
    </xf>
    <xf numFmtId="0" fontId="2" fillId="33" borderId="117" xfId="56" applyFont="1" applyFill="1" applyBorder="1" applyAlignment="1" applyProtection="1">
      <alignment horizontal="center" vertical="center" wrapText="1"/>
      <protection/>
    </xf>
    <xf numFmtId="0" fontId="2" fillId="33" borderId="118" xfId="56" applyFont="1" applyFill="1" applyBorder="1" applyAlignment="1" applyProtection="1">
      <alignment horizontal="center" vertical="center" wrapText="1"/>
      <protection/>
    </xf>
    <xf numFmtId="0" fontId="2" fillId="33" borderId="119" xfId="56" applyFont="1" applyFill="1" applyBorder="1" applyAlignment="1" applyProtection="1">
      <alignment horizontal="center" vertical="center" wrapText="1"/>
      <protection/>
    </xf>
    <xf numFmtId="0" fontId="72" fillId="36" borderId="0" xfId="57" applyFont="1" applyFill="1" applyBorder="1" applyAlignment="1" applyProtection="1">
      <alignment horizontal="center" vertical="center" wrapText="1"/>
      <protection/>
    </xf>
    <xf numFmtId="0" fontId="2" fillId="33" borderId="0" xfId="57" applyFont="1" applyFill="1" applyBorder="1" applyAlignment="1" applyProtection="1">
      <alignment horizontal="left" vertical="center" wrapText="1"/>
      <protection/>
    </xf>
    <xf numFmtId="44" fontId="2" fillId="27" borderId="46" xfId="49" applyFont="1" applyFill="1" applyBorder="1" applyAlignment="1" applyProtection="1">
      <alignment vertical="center" wrapText="1"/>
      <protection locked="0"/>
    </xf>
    <xf numFmtId="44" fontId="2" fillId="27" borderId="36" xfId="49" applyFont="1" applyFill="1" applyBorder="1" applyAlignment="1" applyProtection="1">
      <alignment vertical="center" wrapText="1"/>
      <protection locked="0"/>
    </xf>
    <xf numFmtId="44" fontId="2" fillId="27" borderId="37" xfId="49" applyFont="1" applyFill="1" applyBorder="1" applyAlignment="1" applyProtection="1">
      <alignment vertical="center" wrapText="1"/>
      <protection locked="0"/>
    </xf>
    <xf numFmtId="44" fontId="2" fillId="27" borderId="12" xfId="49" applyFont="1" applyFill="1" applyBorder="1" applyAlignment="1" applyProtection="1">
      <alignment vertical="center" wrapText="1"/>
      <protection locked="0"/>
    </xf>
    <xf numFmtId="49" fontId="2" fillId="33" borderId="27" xfId="56" applyNumberFormat="1" applyFont="1" applyFill="1" applyBorder="1" applyAlignment="1" applyProtection="1">
      <alignment horizontal="center" vertical="center"/>
      <protection/>
    </xf>
    <xf numFmtId="49" fontId="2" fillId="33" borderId="120" xfId="56" applyNumberFormat="1" applyFont="1" applyFill="1" applyBorder="1" applyAlignment="1" applyProtection="1">
      <alignment horizontal="center" vertical="center"/>
      <protection/>
    </xf>
    <xf numFmtId="49" fontId="2" fillId="33" borderId="28" xfId="56" applyNumberFormat="1" applyFont="1" applyFill="1" applyBorder="1" applyAlignment="1" applyProtection="1">
      <alignment horizontal="center" vertical="center"/>
      <protection/>
    </xf>
    <xf numFmtId="0" fontId="3" fillId="33" borderId="33" xfId="0" applyFont="1" applyFill="1" applyBorder="1" applyAlignment="1" applyProtection="1">
      <alignment horizontal="left" vertical="center" wrapText="1" indent="2"/>
      <protection/>
    </xf>
    <xf numFmtId="0" fontId="3" fillId="33" borderId="34" xfId="0" applyFont="1" applyFill="1" applyBorder="1" applyAlignment="1" applyProtection="1">
      <alignment horizontal="left" vertical="center" wrapText="1" indent="2"/>
      <protection/>
    </xf>
    <xf numFmtId="0" fontId="2" fillId="33" borderId="121" xfId="56" applyFont="1" applyFill="1" applyBorder="1" applyAlignment="1" applyProtection="1">
      <alignment horizontal="center" vertical="center" wrapText="1"/>
      <protection/>
    </xf>
    <xf numFmtId="0" fontId="2" fillId="33" borderId="122" xfId="56" applyFont="1" applyFill="1" applyBorder="1" applyAlignment="1" applyProtection="1">
      <alignment horizontal="center" vertical="center" wrapText="1"/>
      <protection/>
    </xf>
    <xf numFmtId="0" fontId="2" fillId="33" borderId="123" xfId="56" applyFont="1" applyFill="1" applyBorder="1" applyAlignment="1" applyProtection="1">
      <alignment horizontal="center" vertical="center" wrapText="1"/>
      <protection/>
    </xf>
    <xf numFmtId="0" fontId="2" fillId="33" borderId="124" xfId="56" applyFont="1" applyFill="1" applyBorder="1" applyAlignment="1" applyProtection="1">
      <alignment horizontal="center" vertical="center" wrapText="1"/>
      <protection/>
    </xf>
    <xf numFmtId="0" fontId="2" fillId="33" borderId="125" xfId="56" applyFont="1" applyFill="1" applyBorder="1" applyAlignment="1" applyProtection="1">
      <alignment horizontal="center" vertical="center" wrapText="1"/>
      <protection/>
    </xf>
    <xf numFmtId="0" fontId="2" fillId="33" borderId="126" xfId="56" applyFont="1" applyFill="1" applyBorder="1" applyAlignment="1" applyProtection="1">
      <alignment horizontal="center" vertical="center" wrapText="1"/>
      <protection/>
    </xf>
    <xf numFmtId="0" fontId="3" fillId="33" borderId="91" xfId="0" applyFont="1" applyFill="1" applyBorder="1" applyAlignment="1" applyProtection="1">
      <alignment horizontal="left" vertical="center" wrapText="1" indent="2"/>
      <protection/>
    </xf>
    <xf numFmtId="0" fontId="3" fillId="33" borderId="93" xfId="0" applyFont="1" applyFill="1" applyBorder="1" applyAlignment="1" applyProtection="1">
      <alignment horizontal="left" vertical="center" wrapText="1" indent="2"/>
      <protection/>
    </xf>
    <xf numFmtId="0" fontId="2" fillId="33" borderId="27" xfId="0" applyFont="1" applyFill="1" applyBorder="1" applyAlignment="1" applyProtection="1">
      <alignment horizontal="left" vertical="center" wrapText="1" indent="2"/>
      <protection/>
    </xf>
    <xf numFmtId="0" fontId="2" fillId="33" borderId="28" xfId="0" applyFont="1" applyFill="1" applyBorder="1" applyAlignment="1" applyProtection="1">
      <alignment horizontal="left" vertical="center" wrapText="1" indent="2"/>
      <protection/>
    </xf>
    <xf numFmtId="0" fontId="2" fillId="33" borderId="127" xfId="56" applyFont="1" applyFill="1" applyBorder="1" applyAlignment="1" applyProtection="1">
      <alignment horizontal="center" vertical="center" wrapText="1"/>
      <protection/>
    </xf>
    <xf numFmtId="0" fontId="2" fillId="33" borderId="128" xfId="56" applyFont="1" applyFill="1" applyBorder="1" applyAlignment="1" applyProtection="1">
      <alignment horizontal="center" vertical="center" wrapText="1"/>
      <protection/>
    </xf>
    <xf numFmtId="0" fontId="2" fillId="33" borderId="129" xfId="56" applyFont="1" applyFill="1" applyBorder="1" applyAlignment="1" applyProtection="1">
      <alignment horizontal="center" vertical="center" wrapText="1"/>
      <protection/>
    </xf>
    <xf numFmtId="0" fontId="72" fillId="36" borderId="0" xfId="0" applyFont="1" applyFill="1" applyBorder="1" applyAlignment="1" applyProtection="1">
      <alignment horizontal="center" vertical="center"/>
      <protection/>
    </xf>
    <xf numFmtId="0" fontId="3" fillId="33" borderId="30" xfId="0" applyFont="1" applyFill="1" applyBorder="1" applyAlignment="1" applyProtection="1">
      <alignment horizontal="left" vertical="center" wrapText="1" indent="2"/>
      <protection/>
    </xf>
    <xf numFmtId="0" fontId="3" fillId="33" borderId="31" xfId="0" applyFont="1" applyFill="1" applyBorder="1" applyAlignment="1" applyProtection="1">
      <alignment horizontal="left" vertical="center" wrapText="1" indent="2"/>
      <protection/>
    </xf>
    <xf numFmtId="0" fontId="3" fillId="33" borderId="42" xfId="0" applyFont="1" applyFill="1" applyBorder="1" applyAlignment="1">
      <alignment horizontal="left" vertical="center" wrapText="1"/>
    </xf>
    <xf numFmtId="0" fontId="3" fillId="33" borderId="43" xfId="0" applyFont="1" applyFill="1" applyBorder="1" applyAlignment="1">
      <alignment horizontal="left" vertical="center" wrapText="1"/>
    </xf>
    <xf numFmtId="0" fontId="8" fillId="33" borderId="57" xfId="55" applyFont="1" applyFill="1" applyBorder="1" applyAlignment="1" applyProtection="1">
      <alignment horizontal="left" vertical="center"/>
      <protection/>
    </xf>
    <xf numFmtId="0" fontId="73" fillId="37" borderId="130" xfId="54" applyFont="1" applyFill="1" applyBorder="1" applyAlignment="1">
      <alignment horizontal="center" vertical="center" wrapText="1"/>
      <protection/>
    </xf>
    <xf numFmtId="0" fontId="73" fillId="37" borderId="131" xfId="54" applyFont="1" applyFill="1" applyBorder="1" applyAlignment="1">
      <alignment horizontal="center" vertical="center" wrapText="1"/>
      <protection/>
    </xf>
    <xf numFmtId="0" fontId="73" fillId="37" borderId="132" xfId="54" applyFont="1" applyFill="1" applyBorder="1" applyAlignment="1">
      <alignment horizontal="center" vertical="center" wrapText="1"/>
      <protection/>
    </xf>
    <xf numFmtId="0" fontId="6" fillId="0" borderId="0" xfId="53">
      <alignment/>
      <protection/>
    </xf>
    <xf numFmtId="0" fontId="12" fillId="0" borderId="0" xfId="54" applyFont="1" applyAlignment="1">
      <alignment horizontal="center" vertical="center" wrapText="1"/>
      <protection/>
    </xf>
    <xf numFmtId="4" fontId="12" fillId="0" borderId="0" xfId="54" applyNumberFormat="1" applyFont="1" applyAlignment="1">
      <alignment horizontal="center" vertical="center" wrapText="1"/>
      <protection/>
    </xf>
    <xf numFmtId="0" fontId="3" fillId="0" borderId="0" xfId="54" applyAlignment="1">
      <alignment vertical="center" wrapText="1"/>
      <protection/>
    </xf>
    <xf numFmtId="4" fontId="3" fillId="0" borderId="0" xfId="54" applyNumberFormat="1" applyAlignment="1">
      <alignment vertical="center"/>
      <protection/>
    </xf>
    <xf numFmtId="0" fontId="3" fillId="0" borderId="0" xfId="54" applyAlignment="1">
      <alignment vertical="center"/>
      <protection/>
    </xf>
    <xf numFmtId="0" fontId="3" fillId="0" borderId="0" xfId="54" applyFont="1" applyAlignment="1">
      <alignment vertical="center"/>
      <protection/>
    </xf>
    <xf numFmtId="0" fontId="3" fillId="0" borderId="0" xfId="54" applyAlignment="1">
      <alignment wrapText="1"/>
      <protection/>
    </xf>
    <xf numFmtId="4" fontId="3" fillId="0" borderId="0" xfId="54" applyNumberFormat="1">
      <alignment/>
      <protection/>
    </xf>
    <xf numFmtId="0" fontId="3" fillId="0" borderId="0" xfId="54">
      <alignment/>
      <protection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 3" xfId="53"/>
    <cellStyle name="Normal 4 2" xfId="54"/>
    <cellStyle name="Normal_PAGE27" xfId="55"/>
    <cellStyle name="Normal_PAGE6-1" xfId="56"/>
    <cellStyle name="Normal_PAGE6-3" xfId="57"/>
    <cellStyle name="Percent" xfId="58"/>
    <cellStyle name="Satisfaisant" xfId="59"/>
    <cellStyle name="Sortie" xfId="60"/>
    <cellStyle name="TableStyleLight1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dxfs count="4"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B05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hyperlink" Target="#AIDE_REPERE5" /><Relationship Id="rId6" Type="http://schemas.openxmlformats.org/officeDocument/2006/relationships/hyperlink" Target="#AIDE_REPERE5" /><Relationship Id="rId7" Type="http://schemas.openxmlformats.org/officeDocument/2006/relationships/hyperlink" Target="#AIDE_REPERE1" /><Relationship Id="rId8" Type="http://schemas.openxmlformats.org/officeDocument/2006/relationships/hyperlink" Target="#AIDE_REPERE1" /><Relationship Id="rId9" Type="http://schemas.openxmlformats.org/officeDocument/2006/relationships/hyperlink" Target="#AIDE_REPERE2" /><Relationship Id="rId10" Type="http://schemas.openxmlformats.org/officeDocument/2006/relationships/hyperlink" Target="#AIDE_REPERE2" /><Relationship Id="rId11" Type="http://schemas.openxmlformats.org/officeDocument/2006/relationships/hyperlink" Target="#AIDE_REPERE3" /><Relationship Id="rId12" Type="http://schemas.openxmlformats.org/officeDocument/2006/relationships/hyperlink" Target="#AIDE_REPERE3" /><Relationship Id="rId13" Type="http://schemas.openxmlformats.org/officeDocument/2006/relationships/hyperlink" Target="#AIDE_REPERE4" /><Relationship Id="rId14" Type="http://schemas.openxmlformats.org/officeDocument/2006/relationships/hyperlink" Target="#AIDE_REPERE4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hyperlink" Target="#AIDE_REPERE6" /><Relationship Id="rId3" Type="http://schemas.openxmlformats.org/officeDocument/2006/relationships/hyperlink" Target="#AIDE_REPERE6" /><Relationship Id="rId4" Type="http://schemas.openxmlformats.org/officeDocument/2006/relationships/hyperlink" Target="#AIDE_REPERE7" /><Relationship Id="rId5" Type="http://schemas.openxmlformats.org/officeDocument/2006/relationships/hyperlink" Target="#AIDE_REPERE7" /><Relationship Id="rId6" Type="http://schemas.openxmlformats.org/officeDocument/2006/relationships/image" Target="../media/image4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hyperlink" Target="#AIDE_REPERE8" /><Relationship Id="rId3" Type="http://schemas.openxmlformats.org/officeDocument/2006/relationships/hyperlink" Target="#AIDE_REPERE8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61</xdr:row>
      <xdr:rowOff>38100</xdr:rowOff>
    </xdr:from>
    <xdr:to>
      <xdr:col>2</xdr:col>
      <xdr:colOff>752475</xdr:colOff>
      <xdr:row>63</xdr:row>
      <xdr:rowOff>238125</xdr:rowOff>
    </xdr:to>
    <xdr:grpSp>
      <xdr:nvGrpSpPr>
        <xdr:cNvPr id="1" name="Groupe 6"/>
        <xdr:cNvGrpSpPr>
          <a:grpSpLocks/>
        </xdr:cNvGrpSpPr>
      </xdr:nvGrpSpPr>
      <xdr:grpSpPr>
        <a:xfrm>
          <a:off x="771525" y="12668250"/>
          <a:ext cx="266700" cy="752475"/>
          <a:chOff x="542925" y="4876800"/>
          <a:chExt cx="266669" cy="733385"/>
        </a:xfrm>
        <a:solidFill>
          <a:srgbClr val="FFFFFF"/>
        </a:solidFill>
      </xdr:grpSpPr>
      <xdr:pic>
        <xdr:nvPicPr>
          <xdr:cNvPr id="2" name="Imag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42925" y="4876800"/>
            <a:ext cx="266669" cy="25705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61992" y="5372018"/>
            <a:ext cx="247602" cy="23816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52458" y="5114967"/>
            <a:ext cx="247602" cy="25705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26</xdr:row>
      <xdr:rowOff>38100</xdr:rowOff>
    </xdr:from>
    <xdr:to>
      <xdr:col>2</xdr:col>
      <xdr:colOff>276225</xdr:colOff>
      <xdr:row>27</xdr:row>
      <xdr:rowOff>104775</xdr:rowOff>
    </xdr:to>
    <xdr:pic macro="[0]!SaisieFiness"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504825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38100</xdr:rowOff>
    </xdr:from>
    <xdr:to>
      <xdr:col>2</xdr:col>
      <xdr:colOff>561975</xdr:colOff>
      <xdr:row>27</xdr:row>
      <xdr:rowOff>104775</xdr:rowOff>
    </xdr:to>
    <xdr:pic macro="[0]!ModifierFiness"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504825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26</xdr:row>
      <xdr:rowOff>38100</xdr:rowOff>
    </xdr:from>
    <xdr:to>
      <xdr:col>2</xdr:col>
      <xdr:colOff>838200</xdr:colOff>
      <xdr:row>27</xdr:row>
      <xdr:rowOff>104775</xdr:rowOff>
    </xdr:to>
    <xdr:pic macro="[0]!SupprimerFiness">
      <xdr:nvPicPr>
        <xdr:cNvPr id="3" name="Imag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3450" y="504825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21</xdr:row>
      <xdr:rowOff>123825</xdr:rowOff>
    </xdr:from>
    <xdr:to>
      <xdr:col>7</xdr:col>
      <xdr:colOff>533400</xdr:colOff>
      <xdr:row>22</xdr:row>
      <xdr:rowOff>123825</xdr:rowOff>
    </xdr:to>
    <xdr:pic>
      <xdr:nvPicPr>
        <xdr:cNvPr id="4" name="Image 25" descr="C:\Users\lducoudre\AppData\Local\Microsoft\Windows\Temporary Internet Files\Content.IE5\U5NQSQCN\unknown-31209_960_720[1].pn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53625" y="422910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4</xdr:row>
      <xdr:rowOff>152400</xdr:rowOff>
    </xdr:from>
    <xdr:to>
      <xdr:col>1</xdr:col>
      <xdr:colOff>266700</xdr:colOff>
      <xdr:row>5</xdr:row>
      <xdr:rowOff>142875</xdr:rowOff>
    </xdr:to>
    <xdr:pic>
      <xdr:nvPicPr>
        <xdr:cNvPr id="5" name="Image 25" descr="C:\Users\lducoudre\AppData\Local\Microsoft\Windows\Temporary Internet Files\Content.IE5\U5NQSQCN\unknown-31209_960_720[1].png">
          <a:hlinkClick r:id="rId8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" y="111442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24</xdr:row>
      <xdr:rowOff>0</xdr:rowOff>
    </xdr:from>
    <xdr:to>
      <xdr:col>1</xdr:col>
      <xdr:colOff>238125</xdr:colOff>
      <xdr:row>24</xdr:row>
      <xdr:rowOff>152400</xdr:rowOff>
    </xdr:to>
    <xdr:pic>
      <xdr:nvPicPr>
        <xdr:cNvPr id="6" name="Image 25" descr="C:\Users\lducoudre\AppData\Local\Microsoft\Windows\Temporary Internet Files\Content.IE5\U5NQSQCN\unknown-31209_960_720[1].png">
          <a:hlinkClick r:id="rId10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" y="46863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26</xdr:row>
      <xdr:rowOff>76200</xdr:rowOff>
    </xdr:from>
    <xdr:to>
      <xdr:col>1</xdr:col>
      <xdr:colOff>238125</xdr:colOff>
      <xdr:row>27</xdr:row>
      <xdr:rowOff>66675</xdr:rowOff>
    </xdr:to>
    <xdr:pic>
      <xdr:nvPicPr>
        <xdr:cNvPr id="7" name="Image 25" descr="C:\Users\lducoudre\AppData\Local\Microsoft\Windows\Temporary Internet Files\Content.IE5\U5NQSQCN\unknown-31209_960_720[1].png">
          <a:hlinkClick r:id="rId12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" y="50863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361950</xdr:colOff>
      <xdr:row>21</xdr:row>
      <xdr:rowOff>114300</xdr:rowOff>
    </xdr:from>
    <xdr:to>
      <xdr:col>4</xdr:col>
      <xdr:colOff>514350</xdr:colOff>
      <xdr:row>22</xdr:row>
      <xdr:rowOff>114300</xdr:rowOff>
    </xdr:to>
    <xdr:pic>
      <xdr:nvPicPr>
        <xdr:cNvPr id="8" name="Image 25" descr="C:\Users\lducoudre\AppData\Local\Microsoft\Windows\Temporary Internet Files\Content.IE5\U5NQSQCN\unknown-31209_960_720[1].png">
          <a:hlinkClick r:id="rId14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86475" y="4219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1047750</xdr:colOff>
      <xdr:row>5</xdr:row>
      <xdr:rowOff>123825</xdr:rowOff>
    </xdr:from>
    <xdr:to>
      <xdr:col>2</xdr:col>
      <xdr:colOff>1200150</xdr:colOff>
      <xdr:row>6</xdr:row>
      <xdr:rowOff>114300</xdr:rowOff>
    </xdr:to>
    <xdr:pic>
      <xdr:nvPicPr>
        <xdr:cNvPr id="1" name="Image 25" descr="C:\Users\lducoudre\AppData\Local\Microsoft\Windows\Temporary Internet Files\Content.IE5\U5NQSQCN\unknown-31209_960_720[1]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2763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5</xdr:row>
      <xdr:rowOff>123825</xdr:rowOff>
    </xdr:from>
    <xdr:to>
      <xdr:col>4</xdr:col>
      <xdr:colOff>476250</xdr:colOff>
      <xdr:row>6</xdr:row>
      <xdr:rowOff>114300</xdr:rowOff>
    </xdr:to>
    <xdr:pic>
      <xdr:nvPicPr>
        <xdr:cNvPr id="2" name="Image 25" descr="C:\Users\lducoudre\AppData\Local\Microsoft\Windows\Temporary Internet Files\Content.IE5\U5NQSQCN\unknown-31209_960_720[1].pn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12763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10</xdr:row>
      <xdr:rowOff>38100</xdr:rowOff>
    </xdr:from>
    <xdr:to>
      <xdr:col>2</xdr:col>
      <xdr:colOff>276225</xdr:colOff>
      <xdr:row>10</xdr:row>
      <xdr:rowOff>266700</xdr:rowOff>
    </xdr:to>
    <xdr:pic macro="[0]!SaisieId_CR_SF_">
      <xdr:nvPicPr>
        <xdr:cNvPr id="3" name="Imag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57325" y="268605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342900</xdr:colOff>
      <xdr:row>10</xdr:row>
      <xdr:rowOff>38100</xdr:rowOff>
    </xdr:from>
    <xdr:to>
      <xdr:col>2</xdr:col>
      <xdr:colOff>561975</xdr:colOff>
      <xdr:row>10</xdr:row>
      <xdr:rowOff>276225</xdr:rowOff>
    </xdr:to>
    <xdr:pic macro="[0]!ModifierId_CR_SF_">
      <xdr:nvPicPr>
        <xdr:cNvPr id="4" name="Image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43075" y="268605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10</xdr:row>
      <xdr:rowOff>38100</xdr:rowOff>
    </xdr:from>
    <xdr:to>
      <xdr:col>2</xdr:col>
      <xdr:colOff>838200</xdr:colOff>
      <xdr:row>10</xdr:row>
      <xdr:rowOff>276225</xdr:rowOff>
    </xdr:to>
    <xdr:pic macro="[0]!SupprimerId_CR_SF_">
      <xdr:nvPicPr>
        <xdr:cNvPr id="5" name="Image 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19300" y="268605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352425</xdr:colOff>
      <xdr:row>14</xdr:row>
      <xdr:rowOff>85725</xdr:rowOff>
    </xdr:from>
    <xdr:to>
      <xdr:col>5</xdr:col>
      <xdr:colOff>504825</xdr:colOff>
      <xdr:row>15</xdr:row>
      <xdr:rowOff>76200</xdr:rowOff>
    </xdr:to>
    <xdr:pic>
      <xdr:nvPicPr>
        <xdr:cNvPr id="1" name="Image 25" descr="C:\Users\lducoudre\AppData\Local\Microsoft\Windows\Temporary Internet Files\Content.IE5\U5NQSQCN\unknown-31209_960_720[1]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3028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au2" displayName="Tableau2" ref="A2:E650" comment="" totalsRowShown="0">
  <autoFilter ref="A2:E650"/>
  <tableColumns count="5">
    <tableColumn id="1" name="Item"/>
    <tableColumn id="2" name="Valeur Gestionnaire"/>
    <tableColumn id="3" name="Référence"/>
    <tableColumn id="4" name="Valeur Cadre"/>
    <tableColumn id="5" name="Avi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">
    <tabColor rgb="FF92D050"/>
  </sheetPr>
  <dimension ref="A1:M83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2" width="2.140625" style="186" customWidth="1"/>
    <col min="3" max="4" width="11.421875" style="186" customWidth="1"/>
    <col min="5" max="5" width="27.140625" style="186" customWidth="1"/>
    <col min="6" max="11" width="11.421875" style="186" customWidth="1"/>
    <col min="12" max="12" width="45.7109375" style="186" customWidth="1"/>
    <col min="13" max="13" width="2.8515625" style="186" customWidth="1"/>
    <col min="14" max="16384" width="11.421875" style="186" customWidth="1"/>
  </cols>
  <sheetData>
    <row r="1" spans="1:13" ht="14.25">
      <c r="A1" s="430"/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2"/>
    </row>
    <row r="2" spans="1:13" ht="31.5" customHeight="1">
      <c r="A2" s="202"/>
      <c r="B2" s="476" t="s">
        <v>225</v>
      </c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199"/>
    </row>
    <row r="3" spans="1:13" ht="14.25">
      <c r="A3" s="202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199"/>
    </row>
    <row r="4" spans="1:13" ht="30" customHeight="1">
      <c r="A4" s="202"/>
      <c r="B4" s="203"/>
      <c r="C4" s="477" t="s">
        <v>226</v>
      </c>
      <c r="D4" s="477"/>
      <c r="E4" s="477"/>
      <c r="F4" s="477"/>
      <c r="G4" s="477"/>
      <c r="H4" s="477"/>
      <c r="I4" s="477"/>
      <c r="J4" s="477"/>
      <c r="K4" s="477"/>
      <c r="L4" s="477"/>
      <c r="M4" s="199"/>
    </row>
    <row r="5" spans="1:13" ht="15" customHeight="1">
      <c r="A5" s="202"/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199"/>
    </row>
    <row r="6" spans="1:13" ht="15" customHeight="1">
      <c r="A6" s="202"/>
      <c r="B6" s="203"/>
      <c r="C6" s="478" t="s">
        <v>247</v>
      </c>
      <c r="D6" s="478"/>
      <c r="E6" s="478"/>
      <c r="F6" s="478"/>
      <c r="G6" s="478"/>
      <c r="H6" s="478"/>
      <c r="I6" s="478"/>
      <c r="J6" s="478"/>
      <c r="K6" s="478"/>
      <c r="L6" s="478"/>
      <c r="M6" s="199"/>
    </row>
    <row r="7" spans="1:13" ht="15" customHeight="1">
      <c r="A7" s="202"/>
      <c r="B7" s="203"/>
      <c r="C7" s="478" t="s">
        <v>248</v>
      </c>
      <c r="D7" s="478"/>
      <c r="E7" s="478"/>
      <c r="F7" s="478"/>
      <c r="G7" s="478"/>
      <c r="H7" s="478"/>
      <c r="I7" s="478"/>
      <c r="J7" s="478"/>
      <c r="K7" s="478"/>
      <c r="L7" s="478"/>
      <c r="M7" s="199"/>
    </row>
    <row r="8" spans="1:13" ht="14.25">
      <c r="A8" s="202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199"/>
    </row>
    <row r="9" spans="1:13" ht="14.25">
      <c r="A9" s="202"/>
      <c r="B9" s="203"/>
      <c r="C9" s="433" t="s">
        <v>227</v>
      </c>
      <c r="D9" s="434"/>
      <c r="E9" s="434"/>
      <c r="F9" s="434"/>
      <c r="G9" s="434"/>
      <c r="H9" s="435"/>
      <c r="I9" s="435"/>
      <c r="J9" s="435"/>
      <c r="K9" s="435"/>
      <c r="L9" s="435"/>
      <c r="M9" s="199"/>
    </row>
    <row r="10" spans="1:13" ht="14.25">
      <c r="A10" s="202"/>
      <c r="B10" s="203"/>
      <c r="C10" s="436"/>
      <c r="D10" s="435"/>
      <c r="E10" s="435"/>
      <c r="F10" s="435"/>
      <c r="G10" s="435"/>
      <c r="H10" s="435"/>
      <c r="I10" s="435"/>
      <c r="J10" s="435"/>
      <c r="K10" s="435"/>
      <c r="L10" s="435"/>
      <c r="M10" s="199"/>
    </row>
    <row r="11" spans="1:13" ht="15" customHeight="1">
      <c r="A11" s="202"/>
      <c r="B11" s="203"/>
      <c r="C11" s="479" t="s">
        <v>249</v>
      </c>
      <c r="D11" s="479"/>
      <c r="E11" s="479"/>
      <c r="F11" s="479"/>
      <c r="G11" s="479"/>
      <c r="H11" s="479"/>
      <c r="I11" s="479"/>
      <c r="J11" s="479"/>
      <c r="K11" s="479"/>
      <c r="L11" s="479"/>
      <c r="M11" s="199"/>
    </row>
    <row r="12" spans="1:13" ht="15" customHeight="1">
      <c r="A12" s="202"/>
      <c r="B12" s="203"/>
      <c r="C12" s="479" t="s">
        <v>250</v>
      </c>
      <c r="D12" s="479"/>
      <c r="E12" s="479"/>
      <c r="F12" s="479"/>
      <c r="G12" s="479"/>
      <c r="H12" s="479"/>
      <c r="I12" s="479"/>
      <c r="J12" s="479"/>
      <c r="K12" s="479"/>
      <c r="L12" s="479"/>
      <c r="M12" s="199"/>
    </row>
    <row r="13" spans="1:13" ht="18.75" customHeight="1">
      <c r="A13" s="202"/>
      <c r="B13" s="203"/>
      <c r="C13" s="437" t="s">
        <v>228</v>
      </c>
      <c r="D13" s="435"/>
      <c r="E13" s="435"/>
      <c r="F13" s="435"/>
      <c r="G13" s="435"/>
      <c r="H13" s="435"/>
      <c r="I13" s="435"/>
      <c r="J13" s="435"/>
      <c r="K13" s="435"/>
      <c r="L13" s="435"/>
      <c r="M13" s="199"/>
    </row>
    <row r="14" spans="1:13" ht="15" customHeight="1">
      <c r="A14" s="202"/>
      <c r="B14" s="203"/>
      <c r="C14" s="479" t="s">
        <v>251</v>
      </c>
      <c r="D14" s="479"/>
      <c r="E14" s="479"/>
      <c r="F14" s="479"/>
      <c r="G14" s="479"/>
      <c r="H14" s="479"/>
      <c r="I14" s="479"/>
      <c r="J14" s="479"/>
      <c r="K14" s="479"/>
      <c r="L14" s="479"/>
      <c r="M14" s="199"/>
    </row>
    <row r="15" spans="1:13" ht="15" customHeight="1">
      <c r="A15" s="202"/>
      <c r="B15" s="203"/>
      <c r="C15" s="479" t="s">
        <v>252</v>
      </c>
      <c r="D15" s="479"/>
      <c r="E15" s="479"/>
      <c r="F15" s="479"/>
      <c r="G15" s="479"/>
      <c r="H15" s="479"/>
      <c r="I15" s="479"/>
      <c r="J15" s="479"/>
      <c r="K15" s="479"/>
      <c r="L15" s="479"/>
      <c r="M15" s="199"/>
    </row>
    <row r="16" spans="1:13" ht="14.25">
      <c r="A16" s="202"/>
      <c r="B16" s="203"/>
      <c r="C16" s="436"/>
      <c r="D16" s="435"/>
      <c r="E16" s="435"/>
      <c r="F16" s="435"/>
      <c r="G16" s="435"/>
      <c r="H16" s="435"/>
      <c r="I16" s="435"/>
      <c r="J16" s="435"/>
      <c r="K16" s="435"/>
      <c r="L16" s="435"/>
      <c r="M16" s="199"/>
    </row>
    <row r="17" spans="1:13" ht="15" customHeight="1">
      <c r="A17" s="202"/>
      <c r="B17" s="203"/>
      <c r="C17" s="471" t="s">
        <v>229</v>
      </c>
      <c r="D17" s="471"/>
      <c r="E17" s="471"/>
      <c r="F17" s="471"/>
      <c r="G17" s="471"/>
      <c r="H17" s="471"/>
      <c r="I17" s="471"/>
      <c r="J17" s="471"/>
      <c r="K17" s="471"/>
      <c r="L17" s="471"/>
      <c r="M17" s="199"/>
    </row>
    <row r="18" spans="1:13" ht="14.25">
      <c r="A18" s="202"/>
      <c r="B18" s="203"/>
      <c r="C18" s="437" t="s">
        <v>230</v>
      </c>
      <c r="D18" s="437"/>
      <c r="E18" s="437"/>
      <c r="F18" s="437"/>
      <c r="G18" s="437"/>
      <c r="H18" s="437"/>
      <c r="I18" s="437"/>
      <c r="J18" s="437"/>
      <c r="K18" s="437"/>
      <c r="L18" s="437"/>
      <c r="M18" s="199"/>
    </row>
    <row r="19" spans="1:13" ht="14.25">
      <c r="A19" s="202"/>
      <c r="B19" s="203"/>
      <c r="C19" s="438" t="s">
        <v>231</v>
      </c>
      <c r="D19" s="437"/>
      <c r="E19" s="437"/>
      <c r="F19" s="437"/>
      <c r="G19" s="437"/>
      <c r="H19" s="437"/>
      <c r="I19" s="437"/>
      <c r="J19" s="437"/>
      <c r="K19" s="437"/>
      <c r="L19" s="437"/>
      <c r="M19" s="199"/>
    </row>
    <row r="20" spans="1:13" ht="15">
      <c r="A20" s="202"/>
      <c r="B20" s="203"/>
      <c r="C20" s="438" t="s">
        <v>232</v>
      </c>
      <c r="D20" s="437"/>
      <c r="E20" s="437"/>
      <c r="F20" s="437"/>
      <c r="G20" s="437"/>
      <c r="H20" s="437"/>
      <c r="I20" s="437"/>
      <c r="J20" s="437"/>
      <c r="K20" s="437"/>
      <c r="L20" s="437"/>
      <c r="M20" s="199"/>
    </row>
    <row r="21" spans="1:13" ht="15" customHeight="1">
      <c r="A21" s="202"/>
      <c r="B21" s="203"/>
      <c r="C21" s="472" t="s">
        <v>233</v>
      </c>
      <c r="D21" s="472"/>
      <c r="E21" s="472"/>
      <c r="F21" s="472"/>
      <c r="G21" s="472"/>
      <c r="H21" s="472"/>
      <c r="I21" s="472"/>
      <c r="J21" s="472"/>
      <c r="K21" s="472"/>
      <c r="L21" s="472"/>
      <c r="M21" s="199"/>
    </row>
    <row r="22" spans="1:13" ht="14.25">
      <c r="A22" s="202"/>
      <c r="B22" s="203"/>
      <c r="C22" s="437" t="s">
        <v>234</v>
      </c>
      <c r="D22" s="437"/>
      <c r="E22" s="437"/>
      <c r="F22" s="437"/>
      <c r="G22" s="437"/>
      <c r="H22" s="437"/>
      <c r="I22" s="437"/>
      <c r="J22" s="437"/>
      <c r="K22" s="437"/>
      <c r="L22" s="437"/>
      <c r="M22" s="199"/>
    </row>
    <row r="23" spans="1:13" ht="14.25">
      <c r="A23" s="202"/>
      <c r="B23" s="203"/>
      <c r="C23" s="438" t="s">
        <v>235</v>
      </c>
      <c r="D23" s="437"/>
      <c r="E23" s="437"/>
      <c r="F23" s="437"/>
      <c r="G23" s="437"/>
      <c r="H23" s="437"/>
      <c r="I23" s="437"/>
      <c r="J23" s="437"/>
      <c r="K23" s="437"/>
      <c r="L23" s="437"/>
      <c r="M23" s="199"/>
    </row>
    <row r="24" spans="1:13" ht="15">
      <c r="A24" s="202"/>
      <c r="B24" s="203"/>
      <c r="C24" s="438" t="s">
        <v>232</v>
      </c>
      <c r="D24" s="437"/>
      <c r="E24" s="437"/>
      <c r="F24" s="437"/>
      <c r="G24" s="437"/>
      <c r="H24" s="437"/>
      <c r="I24" s="437"/>
      <c r="J24" s="437"/>
      <c r="K24" s="437"/>
      <c r="L24" s="437"/>
      <c r="M24" s="199"/>
    </row>
    <row r="25" spans="1:13" ht="14.25">
      <c r="A25" s="202"/>
      <c r="B25" s="203"/>
      <c r="C25" s="438" t="s">
        <v>236</v>
      </c>
      <c r="D25" s="437"/>
      <c r="E25" s="437"/>
      <c r="F25" s="437"/>
      <c r="G25" s="437"/>
      <c r="H25" s="437"/>
      <c r="I25" s="437"/>
      <c r="J25" s="437"/>
      <c r="K25" s="437"/>
      <c r="L25" s="437"/>
      <c r="M25" s="199"/>
    </row>
    <row r="26" spans="1:13" ht="14.25">
      <c r="A26" s="202"/>
      <c r="B26" s="203"/>
      <c r="C26" s="437" t="s">
        <v>237</v>
      </c>
      <c r="D26" s="437"/>
      <c r="E26" s="437"/>
      <c r="F26" s="437"/>
      <c r="G26" s="437"/>
      <c r="H26" s="437"/>
      <c r="I26" s="437"/>
      <c r="J26" s="437"/>
      <c r="K26" s="437"/>
      <c r="L26" s="437"/>
      <c r="M26" s="199"/>
    </row>
    <row r="27" spans="1:13" ht="14.25">
      <c r="A27" s="202"/>
      <c r="B27" s="203"/>
      <c r="C27" s="437"/>
      <c r="D27" s="437"/>
      <c r="E27" s="437"/>
      <c r="F27" s="437"/>
      <c r="G27" s="437"/>
      <c r="H27" s="437"/>
      <c r="I27" s="437"/>
      <c r="J27" s="437"/>
      <c r="K27" s="437"/>
      <c r="L27" s="437"/>
      <c r="M27" s="199"/>
    </row>
    <row r="28" spans="1:13" ht="14.25">
      <c r="A28" s="202"/>
      <c r="B28" s="203"/>
      <c r="C28" s="445" t="s">
        <v>253</v>
      </c>
      <c r="D28" s="437"/>
      <c r="E28" s="437"/>
      <c r="F28" s="437"/>
      <c r="G28" s="437"/>
      <c r="H28" s="437"/>
      <c r="I28" s="437"/>
      <c r="J28" s="437"/>
      <c r="K28" s="437"/>
      <c r="L28" s="437"/>
      <c r="M28" s="199"/>
    </row>
    <row r="29" spans="1:13" ht="29.25" customHeight="1">
      <c r="A29" s="202"/>
      <c r="B29" s="203"/>
      <c r="C29" s="473" t="s">
        <v>254</v>
      </c>
      <c r="D29" s="473"/>
      <c r="E29" s="473"/>
      <c r="F29" s="473"/>
      <c r="G29" s="473"/>
      <c r="H29" s="473"/>
      <c r="I29" s="473"/>
      <c r="J29" s="473"/>
      <c r="K29" s="473"/>
      <c r="L29" s="473"/>
      <c r="M29" s="199"/>
    </row>
    <row r="30" spans="1:13" ht="14.25">
      <c r="A30" s="202"/>
      <c r="B30" s="203"/>
      <c r="C30" s="437"/>
      <c r="D30" s="437"/>
      <c r="E30" s="437"/>
      <c r="F30" s="437"/>
      <c r="G30" s="437"/>
      <c r="H30" s="437"/>
      <c r="I30" s="437"/>
      <c r="J30" s="437"/>
      <c r="K30" s="437"/>
      <c r="L30" s="437"/>
      <c r="M30" s="199"/>
    </row>
    <row r="31" spans="1:13" ht="14.25">
      <c r="A31" s="202"/>
      <c r="B31" s="203"/>
      <c r="C31" s="433" t="s">
        <v>238</v>
      </c>
      <c r="D31" s="433"/>
      <c r="E31" s="433"/>
      <c r="F31" s="433"/>
      <c r="G31" s="433"/>
      <c r="H31" s="435"/>
      <c r="I31" s="435"/>
      <c r="J31" s="435"/>
      <c r="K31" s="435"/>
      <c r="L31" s="435"/>
      <c r="M31" s="199"/>
    </row>
    <row r="32" spans="1:13" ht="14.25">
      <c r="A32" s="202"/>
      <c r="B32" s="203"/>
      <c r="C32" s="435"/>
      <c r="D32" s="435"/>
      <c r="E32" s="435"/>
      <c r="F32" s="435"/>
      <c r="G32" s="435"/>
      <c r="H32" s="435"/>
      <c r="I32" s="435"/>
      <c r="J32" s="435"/>
      <c r="K32" s="435"/>
      <c r="L32" s="435"/>
      <c r="M32" s="199"/>
    </row>
    <row r="33" spans="1:13" ht="14.25">
      <c r="A33" s="202"/>
      <c r="B33" s="203"/>
      <c r="C33" s="439" t="s">
        <v>239</v>
      </c>
      <c r="D33" s="440"/>
      <c r="E33" s="440"/>
      <c r="F33" s="435"/>
      <c r="G33" s="435"/>
      <c r="H33" s="435"/>
      <c r="I33" s="435"/>
      <c r="J33" s="435"/>
      <c r="K33" s="435"/>
      <c r="L33" s="435"/>
      <c r="M33" s="199"/>
    </row>
    <row r="34" spans="1:13" ht="28.5" customHeight="1">
      <c r="A34" s="202"/>
      <c r="B34" s="203"/>
      <c r="C34" s="474" t="s">
        <v>240</v>
      </c>
      <c r="D34" s="474"/>
      <c r="E34" s="474"/>
      <c r="F34" s="474"/>
      <c r="G34" s="474"/>
      <c r="H34" s="474"/>
      <c r="I34" s="474"/>
      <c r="J34" s="474"/>
      <c r="K34" s="474"/>
      <c r="L34" s="474"/>
      <c r="M34" s="199"/>
    </row>
    <row r="35" spans="1:13" ht="14.25">
      <c r="A35" s="202"/>
      <c r="B35" s="203"/>
      <c r="C35" s="439" t="s">
        <v>241</v>
      </c>
      <c r="D35" s="440"/>
      <c r="E35" s="440"/>
      <c r="F35" s="435"/>
      <c r="G35" s="435"/>
      <c r="H35" s="435"/>
      <c r="I35" s="435"/>
      <c r="J35" s="435"/>
      <c r="K35" s="435"/>
      <c r="L35" s="435"/>
      <c r="M35" s="199"/>
    </row>
    <row r="36" spans="1:13" ht="14.25">
      <c r="A36" s="202"/>
      <c r="B36" s="203"/>
      <c r="C36" s="439" t="s">
        <v>242</v>
      </c>
      <c r="D36" s="440"/>
      <c r="E36" s="440"/>
      <c r="F36" s="435"/>
      <c r="G36" s="435"/>
      <c r="H36" s="435"/>
      <c r="I36" s="435"/>
      <c r="J36" s="435"/>
      <c r="K36" s="435"/>
      <c r="L36" s="435"/>
      <c r="M36" s="199"/>
    </row>
    <row r="37" spans="1:13" ht="14.25">
      <c r="A37" s="202"/>
      <c r="B37" s="203"/>
      <c r="C37" s="439" t="s">
        <v>243</v>
      </c>
      <c r="D37" s="440"/>
      <c r="E37" s="440"/>
      <c r="F37" s="435"/>
      <c r="G37" s="435"/>
      <c r="H37" s="435"/>
      <c r="I37" s="435"/>
      <c r="J37" s="435"/>
      <c r="K37" s="435"/>
      <c r="L37" s="435"/>
      <c r="M37" s="199"/>
    </row>
    <row r="38" spans="1:13" ht="14.25">
      <c r="A38" s="202"/>
      <c r="B38" s="203"/>
      <c r="C38" s="439" t="s">
        <v>255</v>
      </c>
      <c r="D38" s="440"/>
      <c r="E38" s="440"/>
      <c r="F38" s="435"/>
      <c r="G38" s="435"/>
      <c r="H38" s="435"/>
      <c r="I38" s="435"/>
      <c r="J38" s="435"/>
      <c r="K38" s="435"/>
      <c r="L38" s="435"/>
      <c r="M38" s="199"/>
    </row>
    <row r="39" spans="1:13" ht="14.25">
      <c r="A39" s="202"/>
      <c r="B39" s="203"/>
      <c r="C39" s="435"/>
      <c r="D39" s="435"/>
      <c r="E39" s="435"/>
      <c r="F39" s="435"/>
      <c r="G39" s="435"/>
      <c r="H39" s="435"/>
      <c r="I39" s="435"/>
      <c r="J39" s="435"/>
      <c r="K39" s="435"/>
      <c r="L39" s="435"/>
      <c r="M39" s="199"/>
    </row>
    <row r="40" spans="1:13" ht="15" customHeight="1">
      <c r="A40" s="202"/>
      <c r="B40" s="203"/>
      <c r="C40" s="433" t="s">
        <v>244</v>
      </c>
      <c r="D40" s="433"/>
      <c r="E40" s="433"/>
      <c r="F40" s="433"/>
      <c r="G40" s="433"/>
      <c r="H40" s="435"/>
      <c r="I40" s="435"/>
      <c r="J40" s="435"/>
      <c r="K40" s="435"/>
      <c r="L40" s="435"/>
      <c r="M40" s="199"/>
    </row>
    <row r="41" spans="1:13" ht="14.25">
      <c r="A41" s="202"/>
      <c r="B41" s="203"/>
      <c r="C41" s="435"/>
      <c r="D41" s="435"/>
      <c r="E41" s="435"/>
      <c r="F41" s="435"/>
      <c r="G41" s="435"/>
      <c r="H41" s="435"/>
      <c r="I41" s="435"/>
      <c r="J41" s="435"/>
      <c r="K41" s="435"/>
      <c r="L41" s="435"/>
      <c r="M41" s="199"/>
    </row>
    <row r="42" spans="1:13" ht="15" customHeight="1">
      <c r="A42" s="202"/>
      <c r="B42" s="203"/>
      <c r="C42" s="475" t="s">
        <v>256</v>
      </c>
      <c r="D42" s="475"/>
      <c r="E42" s="475"/>
      <c r="F42" s="475"/>
      <c r="G42" s="475"/>
      <c r="H42" s="475"/>
      <c r="I42" s="475"/>
      <c r="J42" s="475"/>
      <c r="K42" s="475"/>
      <c r="L42" s="475"/>
      <c r="M42" s="199"/>
    </row>
    <row r="43" spans="1:13" ht="15" customHeight="1">
      <c r="A43" s="202"/>
      <c r="B43" s="203"/>
      <c r="C43" s="475" t="s">
        <v>257</v>
      </c>
      <c r="D43" s="475"/>
      <c r="E43" s="475"/>
      <c r="F43" s="475"/>
      <c r="G43" s="475"/>
      <c r="H43" s="475"/>
      <c r="I43" s="475"/>
      <c r="J43" s="475"/>
      <c r="K43" s="475"/>
      <c r="L43" s="475"/>
      <c r="M43" s="199"/>
    </row>
    <row r="44" spans="1:13" ht="15" customHeight="1">
      <c r="A44" s="202"/>
      <c r="B44" s="203"/>
      <c r="C44" s="444"/>
      <c r="D44" s="444"/>
      <c r="E44" s="444"/>
      <c r="F44" s="444"/>
      <c r="G44" s="444"/>
      <c r="H44" s="444"/>
      <c r="I44" s="444"/>
      <c r="J44" s="444"/>
      <c r="K44" s="444"/>
      <c r="L44" s="444"/>
      <c r="M44" s="199"/>
    </row>
    <row r="45" spans="1:13" ht="15" customHeight="1">
      <c r="A45" s="202"/>
      <c r="B45" s="203"/>
      <c r="C45" s="470" t="s">
        <v>245</v>
      </c>
      <c r="D45" s="470"/>
      <c r="E45" s="470"/>
      <c r="F45" s="470"/>
      <c r="G45" s="470"/>
      <c r="H45" s="470"/>
      <c r="I45" s="470"/>
      <c r="J45" s="470"/>
      <c r="K45" s="470"/>
      <c r="L45" s="470"/>
      <c r="M45" s="199"/>
    </row>
    <row r="46" spans="1:13" ht="15" customHeight="1">
      <c r="A46" s="202"/>
      <c r="B46" s="203"/>
      <c r="C46" s="470" t="s">
        <v>246</v>
      </c>
      <c r="D46" s="470"/>
      <c r="E46" s="470"/>
      <c r="F46" s="470"/>
      <c r="G46" s="470"/>
      <c r="H46" s="470"/>
      <c r="I46" s="470"/>
      <c r="J46" s="470"/>
      <c r="K46" s="470"/>
      <c r="L46" s="470"/>
      <c r="M46" s="199"/>
    </row>
    <row r="47" spans="1:13" ht="14.25">
      <c r="A47" s="202"/>
      <c r="B47" s="203"/>
      <c r="C47" s="470"/>
      <c r="D47" s="470"/>
      <c r="E47" s="470"/>
      <c r="F47" s="470"/>
      <c r="G47" s="470"/>
      <c r="H47" s="470"/>
      <c r="I47" s="470"/>
      <c r="J47" s="470"/>
      <c r="K47" s="470"/>
      <c r="L47" s="470"/>
      <c r="M47" s="199"/>
    </row>
    <row r="48" spans="1:13" ht="14.25">
      <c r="A48" s="202"/>
      <c r="B48" s="203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99"/>
    </row>
    <row r="49" spans="1:13" ht="15.75" customHeight="1" thickBot="1">
      <c r="A49" s="441"/>
      <c r="B49" s="442"/>
      <c r="C49" s="442"/>
      <c r="D49" s="442"/>
      <c r="E49" s="442"/>
      <c r="F49" s="442"/>
      <c r="G49" s="442"/>
      <c r="H49" s="442"/>
      <c r="I49" s="442"/>
      <c r="J49" s="442"/>
      <c r="K49" s="442"/>
      <c r="L49" s="442"/>
      <c r="M49" s="443"/>
    </row>
    <row r="51" ht="15" thickBot="1"/>
    <row r="52" spans="1:13" s="193" customFormat="1" ht="15" thickBot="1">
      <c r="A52" s="190"/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2"/>
    </row>
    <row r="53" spans="1:13" s="193" customFormat="1" ht="31.5" customHeight="1" thickBot="1">
      <c r="A53" s="194"/>
      <c r="B53" s="480" t="s">
        <v>156</v>
      </c>
      <c r="C53" s="481"/>
      <c r="D53" s="481"/>
      <c r="E53" s="481"/>
      <c r="F53" s="481"/>
      <c r="G53" s="481"/>
      <c r="H53" s="481"/>
      <c r="I53" s="481"/>
      <c r="J53" s="481"/>
      <c r="K53" s="481"/>
      <c r="L53" s="482"/>
      <c r="M53" s="195"/>
    </row>
    <row r="54" spans="1:13" s="193" customFormat="1" ht="14.25">
      <c r="A54" s="194"/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5"/>
    </row>
    <row r="55" spans="1:13" ht="14.25">
      <c r="A55" s="197"/>
      <c r="B55" s="198">
        <v>1</v>
      </c>
      <c r="C55" s="483" t="s">
        <v>157</v>
      </c>
      <c r="D55" s="483"/>
      <c r="E55" s="483"/>
      <c r="F55" s="483"/>
      <c r="G55" s="483"/>
      <c r="H55" s="483"/>
      <c r="I55" s="188"/>
      <c r="J55" s="188"/>
      <c r="K55" s="188"/>
      <c r="L55" s="188"/>
      <c r="M55" s="199"/>
    </row>
    <row r="56" spans="1:13" ht="38.25" customHeight="1">
      <c r="A56" s="197"/>
      <c r="B56" s="200"/>
      <c r="C56" s="484" t="s">
        <v>170</v>
      </c>
      <c r="D56" s="484"/>
      <c r="E56" s="484"/>
      <c r="F56" s="484"/>
      <c r="G56" s="484"/>
      <c r="H56" s="484"/>
      <c r="I56" s="484"/>
      <c r="J56" s="484"/>
      <c r="K56" s="484"/>
      <c r="L56" s="484"/>
      <c r="M56" s="199"/>
    </row>
    <row r="57" spans="1:13" ht="14.25">
      <c r="A57" s="197"/>
      <c r="B57" s="200"/>
      <c r="C57" s="201"/>
      <c r="D57" s="188"/>
      <c r="E57" s="188"/>
      <c r="F57" s="188"/>
      <c r="G57" s="188"/>
      <c r="H57" s="188"/>
      <c r="I57" s="188"/>
      <c r="J57" s="188"/>
      <c r="K57" s="188"/>
      <c r="L57" s="188"/>
      <c r="M57" s="199"/>
    </row>
    <row r="58" spans="1:13" ht="14.25">
      <c r="A58" s="197"/>
      <c r="B58" s="198">
        <v>2</v>
      </c>
      <c r="C58" s="483" t="s">
        <v>158</v>
      </c>
      <c r="D58" s="483"/>
      <c r="E58" s="483"/>
      <c r="F58" s="483"/>
      <c r="G58" s="483"/>
      <c r="H58" s="483"/>
      <c r="I58" s="188"/>
      <c r="J58" s="188"/>
      <c r="K58" s="188"/>
      <c r="L58" s="188"/>
      <c r="M58" s="199"/>
    </row>
    <row r="59" spans="1:13" ht="15" customHeight="1">
      <c r="A59" s="197"/>
      <c r="B59" s="200"/>
      <c r="C59" s="484" t="s">
        <v>171</v>
      </c>
      <c r="D59" s="484"/>
      <c r="E59" s="484"/>
      <c r="F59" s="484"/>
      <c r="G59" s="484"/>
      <c r="H59" s="484"/>
      <c r="I59" s="484"/>
      <c r="J59" s="484"/>
      <c r="K59" s="484"/>
      <c r="L59" s="484"/>
      <c r="M59" s="199"/>
    </row>
    <row r="60" spans="1:13" ht="14.25">
      <c r="A60" s="197"/>
      <c r="B60" s="200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9"/>
    </row>
    <row r="61" spans="1:13" ht="14.25">
      <c r="A61" s="197"/>
      <c r="B61" s="198">
        <v>3</v>
      </c>
      <c r="C61" s="483" t="s">
        <v>159</v>
      </c>
      <c r="D61" s="483"/>
      <c r="E61" s="483"/>
      <c r="F61" s="483"/>
      <c r="G61" s="483"/>
      <c r="H61" s="483"/>
      <c r="I61" s="188"/>
      <c r="J61" s="188"/>
      <c r="K61" s="188"/>
      <c r="L61" s="188"/>
      <c r="M61" s="199"/>
    </row>
    <row r="62" spans="1:13" ht="21.75" customHeight="1">
      <c r="A62" s="197"/>
      <c r="B62" s="200"/>
      <c r="C62" s="188"/>
      <c r="D62" s="200" t="s">
        <v>160</v>
      </c>
      <c r="E62" s="188"/>
      <c r="F62" s="188"/>
      <c r="G62" s="188"/>
      <c r="H62" s="188"/>
      <c r="I62" s="188"/>
      <c r="J62" s="188"/>
      <c r="K62" s="188"/>
      <c r="L62" s="188"/>
      <c r="M62" s="199"/>
    </row>
    <row r="63" spans="1:13" ht="21.75" customHeight="1">
      <c r="A63" s="197"/>
      <c r="B63" s="200"/>
      <c r="C63" s="188"/>
      <c r="D63" s="200" t="s">
        <v>172</v>
      </c>
      <c r="E63" s="188"/>
      <c r="F63" s="188"/>
      <c r="G63" s="188"/>
      <c r="H63" s="188"/>
      <c r="I63" s="188"/>
      <c r="J63" s="188"/>
      <c r="K63" s="188"/>
      <c r="L63" s="188"/>
      <c r="M63" s="199"/>
    </row>
    <row r="64" spans="1:13" ht="25.5" customHeight="1">
      <c r="A64" s="197"/>
      <c r="B64" s="200"/>
      <c r="C64" s="188"/>
      <c r="D64" s="485" t="s">
        <v>173</v>
      </c>
      <c r="E64" s="485"/>
      <c r="F64" s="485"/>
      <c r="G64" s="485"/>
      <c r="H64" s="485"/>
      <c r="I64" s="485"/>
      <c r="J64" s="485"/>
      <c r="K64" s="485"/>
      <c r="L64" s="485"/>
      <c r="M64" s="199"/>
    </row>
    <row r="65" spans="1:13" ht="14.25">
      <c r="A65" s="197"/>
      <c r="B65" s="200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9"/>
    </row>
    <row r="66" spans="1:13" ht="14.25">
      <c r="A66" s="197"/>
      <c r="B66" s="198">
        <v>4</v>
      </c>
      <c r="C66" s="483" t="s">
        <v>161</v>
      </c>
      <c r="D66" s="483"/>
      <c r="E66" s="483"/>
      <c r="F66" s="483"/>
      <c r="G66" s="483"/>
      <c r="H66" s="483"/>
      <c r="I66" s="188"/>
      <c r="J66" s="188"/>
      <c r="K66" s="188"/>
      <c r="L66" s="188"/>
      <c r="M66" s="199"/>
    </row>
    <row r="67" spans="1:13" ht="14.25">
      <c r="A67" s="197"/>
      <c r="B67" s="200"/>
      <c r="C67" s="201" t="s">
        <v>162</v>
      </c>
      <c r="D67" s="188"/>
      <c r="E67" s="188"/>
      <c r="F67" s="188"/>
      <c r="G67" s="188"/>
      <c r="H67" s="188"/>
      <c r="I67" s="188"/>
      <c r="J67" s="188"/>
      <c r="K67" s="188"/>
      <c r="L67" s="188"/>
      <c r="M67" s="199"/>
    </row>
    <row r="68" spans="1:13" ht="14.25">
      <c r="A68" s="197"/>
      <c r="B68" s="200"/>
      <c r="C68" s="188" t="s">
        <v>174</v>
      </c>
      <c r="D68" s="188"/>
      <c r="E68" s="188"/>
      <c r="F68" s="188"/>
      <c r="G68" s="188"/>
      <c r="H68" s="188"/>
      <c r="I68" s="188"/>
      <c r="J68" s="188"/>
      <c r="K68" s="188"/>
      <c r="L68" s="188"/>
      <c r="M68" s="199"/>
    </row>
    <row r="69" spans="1:13" ht="14.25">
      <c r="A69" s="197"/>
      <c r="B69" s="200"/>
      <c r="C69" s="188" t="s">
        <v>205</v>
      </c>
      <c r="D69" s="188"/>
      <c r="E69" s="188"/>
      <c r="F69" s="188"/>
      <c r="G69" s="188"/>
      <c r="H69" s="188"/>
      <c r="I69" s="188"/>
      <c r="J69" s="188"/>
      <c r="K69" s="188"/>
      <c r="L69" s="188"/>
      <c r="M69" s="199"/>
    </row>
    <row r="70" spans="1:13" ht="14.25">
      <c r="A70" s="202"/>
      <c r="B70" s="203"/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199"/>
    </row>
    <row r="71" spans="1:13" ht="14.25">
      <c r="A71" s="203"/>
      <c r="B71" s="198">
        <v>5</v>
      </c>
      <c r="C71" s="483" t="s">
        <v>163</v>
      </c>
      <c r="D71" s="483"/>
      <c r="E71" s="483"/>
      <c r="F71" s="483"/>
      <c r="G71" s="483"/>
      <c r="H71" s="483"/>
      <c r="I71" s="203"/>
      <c r="J71" s="203"/>
      <c r="K71" s="203"/>
      <c r="L71" s="203"/>
      <c r="M71" s="199"/>
    </row>
    <row r="72" spans="1:13" ht="44.25" customHeight="1">
      <c r="A72" s="203"/>
      <c r="B72" s="203"/>
      <c r="C72" s="486" t="s">
        <v>164</v>
      </c>
      <c r="D72" s="486"/>
      <c r="E72" s="486"/>
      <c r="F72" s="486"/>
      <c r="G72" s="486"/>
      <c r="H72" s="486"/>
      <c r="I72" s="486"/>
      <c r="J72" s="486"/>
      <c r="K72" s="486"/>
      <c r="L72" s="486"/>
      <c r="M72" s="199"/>
    </row>
    <row r="73" spans="1:13" ht="14.25">
      <c r="A73" s="203"/>
      <c r="B73" s="203"/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199"/>
    </row>
    <row r="74" spans="1:13" ht="14.25">
      <c r="A74" s="197"/>
      <c r="B74" s="198">
        <v>6</v>
      </c>
      <c r="C74" s="483" t="s">
        <v>165</v>
      </c>
      <c r="D74" s="483"/>
      <c r="E74" s="483"/>
      <c r="F74" s="483"/>
      <c r="G74" s="483"/>
      <c r="H74" s="483"/>
      <c r="I74" s="188"/>
      <c r="J74" s="188"/>
      <c r="K74" s="188"/>
      <c r="L74" s="188"/>
      <c r="M74" s="199"/>
    </row>
    <row r="75" spans="1:13" ht="14.25">
      <c r="A75" s="197"/>
      <c r="B75" s="200"/>
      <c r="C75" s="188" t="s">
        <v>166</v>
      </c>
      <c r="D75" s="188"/>
      <c r="E75" s="188"/>
      <c r="F75" s="188"/>
      <c r="G75" s="188"/>
      <c r="H75" s="188"/>
      <c r="I75" s="188"/>
      <c r="J75" s="188"/>
      <c r="K75" s="188"/>
      <c r="L75" s="188"/>
      <c r="M75" s="199"/>
    </row>
    <row r="76" spans="1:13" ht="14.25">
      <c r="A76" s="197"/>
      <c r="B76" s="200"/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199"/>
    </row>
    <row r="77" spans="1:13" ht="14.25">
      <c r="A77" s="197"/>
      <c r="B77" s="198">
        <v>7</v>
      </c>
      <c r="C77" s="483" t="s">
        <v>167</v>
      </c>
      <c r="D77" s="483"/>
      <c r="E77" s="483"/>
      <c r="F77" s="483"/>
      <c r="G77" s="483"/>
      <c r="H77" s="483"/>
      <c r="I77" s="188"/>
      <c r="J77" s="188"/>
      <c r="K77" s="188"/>
      <c r="L77" s="188"/>
      <c r="M77" s="199"/>
    </row>
    <row r="78" spans="1:13" ht="14.25">
      <c r="A78" s="197"/>
      <c r="B78" s="200"/>
      <c r="C78" s="201" t="s">
        <v>168</v>
      </c>
      <c r="D78" s="188"/>
      <c r="E78" s="188"/>
      <c r="F78" s="188"/>
      <c r="G78" s="188"/>
      <c r="H78" s="188"/>
      <c r="I78" s="188"/>
      <c r="J78" s="188"/>
      <c r="K78" s="188"/>
      <c r="L78" s="188"/>
      <c r="M78" s="199"/>
    </row>
    <row r="79" spans="1:13" ht="25.5" customHeight="1">
      <c r="A79" s="197"/>
      <c r="B79" s="200"/>
      <c r="C79" s="484" t="s">
        <v>206</v>
      </c>
      <c r="D79" s="484"/>
      <c r="E79" s="484"/>
      <c r="F79" s="484"/>
      <c r="G79" s="484"/>
      <c r="H79" s="484"/>
      <c r="I79" s="484"/>
      <c r="J79" s="484"/>
      <c r="K79" s="484"/>
      <c r="L79" s="484"/>
      <c r="M79" s="199"/>
    </row>
    <row r="80" spans="1:13" s="193" customFormat="1" ht="14.25">
      <c r="A80" s="194"/>
      <c r="B80" s="196"/>
      <c r="C80" s="196"/>
      <c r="D80" s="196"/>
      <c r="E80" s="196"/>
      <c r="F80" s="196"/>
      <c r="G80" s="196"/>
      <c r="H80" s="196"/>
      <c r="I80" s="196"/>
      <c r="J80" s="196"/>
      <c r="K80" s="196"/>
      <c r="L80" s="196"/>
      <c r="M80" s="195"/>
    </row>
    <row r="81" spans="1:13" s="193" customFormat="1" ht="14.25">
      <c r="A81" s="194"/>
      <c r="B81" s="198">
        <v>8</v>
      </c>
      <c r="C81" s="483" t="s">
        <v>169</v>
      </c>
      <c r="D81" s="483"/>
      <c r="E81" s="483"/>
      <c r="F81" s="483"/>
      <c r="G81" s="483"/>
      <c r="H81" s="483"/>
      <c r="I81" s="196"/>
      <c r="J81" s="196"/>
      <c r="K81" s="196"/>
      <c r="L81" s="196"/>
      <c r="M81" s="195"/>
    </row>
    <row r="82" spans="1:13" s="193" customFormat="1" ht="14.25">
      <c r="A82" s="194"/>
      <c r="B82" s="196"/>
      <c r="C82" s="201" t="s">
        <v>175</v>
      </c>
      <c r="D82" s="196"/>
      <c r="E82" s="196"/>
      <c r="F82" s="196"/>
      <c r="G82" s="196"/>
      <c r="H82" s="196"/>
      <c r="I82" s="196"/>
      <c r="J82" s="196"/>
      <c r="K82" s="196"/>
      <c r="L82" s="196"/>
      <c r="M82" s="195"/>
    </row>
    <row r="83" spans="1:13" s="193" customFormat="1" ht="15" thickBot="1">
      <c r="A83" s="204"/>
      <c r="B83" s="205"/>
      <c r="C83" s="205"/>
      <c r="D83" s="189"/>
      <c r="E83" s="189"/>
      <c r="F83" s="189"/>
      <c r="G83" s="189"/>
      <c r="H83" s="189"/>
      <c r="I83" s="189"/>
      <c r="J83" s="189"/>
      <c r="K83" s="189"/>
      <c r="L83" s="189"/>
      <c r="M83" s="206"/>
    </row>
    <row r="84" ht="14.25"/>
  </sheetData>
  <sheetProtection password="8694" sheet="1" objects="1" scenarios="1"/>
  <mergeCells count="31">
    <mergeCell ref="C74:H74"/>
    <mergeCell ref="C77:H77"/>
    <mergeCell ref="C56:L56"/>
    <mergeCell ref="C58:H58"/>
    <mergeCell ref="C59:L59"/>
    <mergeCell ref="C61:H61"/>
    <mergeCell ref="C14:L14"/>
    <mergeCell ref="C15:L15"/>
    <mergeCell ref="B53:L53"/>
    <mergeCell ref="C55:H55"/>
    <mergeCell ref="C79:L79"/>
    <mergeCell ref="C81:H81"/>
    <mergeCell ref="D64:L64"/>
    <mergeCell ref="C66:H66"/>
    <mergeCell ref="C71:H71"/>
    <mergeCell ref="C72:L72"/>
    <mergeCell ref="B2:L2"/>
    <mergeCell ref="C4:L4"/>
    <mergeCell ref="C6:L6"/>
    <mergeCell ref="C7:L7"/>
    <mergeCell ref="C11:L11"/>
    <mergeCell ref="C12:L12"/>
    <mergeCell ref="C45:L45"/>
    <mergeCell ref="C46:L46"/>
    <mergeCell ref="C47:L47"/>
    <mergeCell ref="C17:L17"/>
    <mergeCell ref="C21:L21"/>
    <mergeCell ref="C29:L29"/>
    <mergeCell ref="C34:L34"/>
    <mergeCell ref="C42:L42"/>
    <mergeCell ref="C43:L43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6"/>
  <dimension ref="A1:L19"/>
  <sheetViews>
    <sheetView showGridLines="0" zoomScalePageLayoutView="0" workbookViewId="0" topLeftCell="A1">
      <selection activeCell="D12" sqref="D12"/>
    </sheetView>
  </sheetViews>
  <sheetFormatPr defaultColWidth="11.421875" defaultRowHeight="15"/>
  <cols>
    <col min="1" max="1" width="3.28125" style="23" customWidth="1"/>
    <col min="2" max="2" width="56.421875" style="23" customWidth="1"/>
    <col min="3" max="3" width="9.7109375" style="23" customWidth="1"/>
    <col min="4" max="9" width="15.7109375" style="23" customWidth="1"/>
    <col min="10" max="10" width="2.140625" style="23" customWidth="1"/>
    <col min="11" max="11" width="15.7109375" style="23" customWidth="1"/>
    <col min="12" max="12" width="3.28125" style="23" customWidth="1"/>
    <col min="13" max="16384" width="11.421875" style="23" customWidth="1"/>
  </cols>
  <sheetData>
    <row r="1" spans="1:12" ht="12">
      <c r="A1" s="125"/>
      <c r="B1" s="126"/>
      <c r="C1" s="126"/>
      <c r="D1" s="126"/>
      <c r="E1" s="126"/>
      <c r="F1" s="126"/>
      <c r="G1" s="126"/>
      <c r="H1" s="99"/>
      <c r="I1" s="99"/>
      <c r="J1" s="99"/>
      <c r="K1" s="126"/>
      <c r="L1" s="131"/>
    </row>
    <row r="2" spans="1:12" s="130" customFormat="1" ht="25.5" customHeight="1">
      <c r="A2" s="127"/>
      <c r="B2" s="569" t="s">
        <v>100</v>
      </c>
      <c r="C2" s="569"/>
      <c r="D2" s="570"/>
      <c r="E2" s="570"/>
      <c r="F2" s="570"/>
      <c r="G2" s="128"/>
      <c r="H2" s="128"/>
      <c r="I2" s="128"/>
      <c r="J2" s="128"/>
      <c r="K2" s="128"/>
      <c r="L2" s="129"/>
    </row>
    <row r="3" spans="1:12" s="130" customFormat="1" ht="25.5" customHeight="1">
      <c r="A3" s="127"/>
      <c r="B3" s="569" t="s">
        <v>101</v>
      </c>
      <c r="C3" s="569"/>
      <c r="D3" s="571"/>
      <c r="E3" s="571"/>
      <c r="F3" s="571"/>
      <c r="G3" s="128"/>
      <c r="H3" s="128"/>
      <c r="I3" s="128"/>
      <c r="J3" s="128"/>
      <c r="K3" s="128"/>
      <c r="L3" s="129"/>
    </row>
    <row r="4" spans="1:12" s="130" customFormat="1" ht="12">
      <c r="A4" s="127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9"/>
    </row>
    <row r="5" spans="1:12" ht="38.25" customHeight="1">
      <c r="A5" s="20"/>
      <c r="B5" s="620" t="s">
        <v>218</v>
      </c>
      <c r="C5" s="620"/>
      <c r="D5" s="620"/>
      <c r="E5" s="620"/>
      <c r="F5" s="620"/>
      <c r="G5" s="620"/>
      <c r="H5" s="620"/>
      <c r="I5" s="620"/>
      <c r="J5" s="620"/>
      <c r="K5" s="620"/>
      <c r="L5" s="22"/>
    </row>
    <row r="6" spans="1:12" ht="12">
      <c r="A6" s="20"/>
      <c r="B6" s="17"/>
      <c r="C6" s="17"/>
      <c r="D6" s="17"/>
      <c r="E6" s="17"/>
      <c r="F6" s="17"/>
      <c r="G6" s="17"/>
      <c r="H6" s="17"/>
      <c r="I6" s="17"/>
      <c r="J6" s="17"/>
      <c r="K6" s="17"/>
      <c r="L6" s="22"/>
    </row>
    <row r="7" spans="1:12" ht="12.75" thickBot="1">
      <c r="A7" s="20"/>
      <c r="B7" s="17"/>
      <c r="C7" s="17"/>
      <c r="D7" s="17"/>
      <c r="E7" s="17"/>
      <c r="F7" s="17"/>
      <c r="G7" s="17"/>
      <c r="H7" s="17"/>
      <c r="I7" s="17"/>
      <c r="J7" s="17"/>
      <c r="K7" s="17"/>
      <c r="L7" s="22"/>
    </row>
    <row r="8" spans="1:12" ht="12.75" thickTop="1">
      <c r="A8" s="20"/>
      <c r="B8" s="590" t="s">
        <v>38</v>
      </c>
      <c r="C8" s="591"/>
      <c r="D8" s="617" t="s">
        <v>39</v>
      </c>
      <c r="E8" s="580" t="s">
        <v>40</v>
      </c>
      <c r="F8" s="580" t="s">
        <v>41</v>
      </c>
      <c r="G8" s="607" t="s">
        <v>42</v>
      </c>
      <c r="H8" s="577" t="s">
        <v>72</v>
      </c>
      <c r="I8" s="607" t="s">
        <v>68</v>
      </c>
      <c r="J8" s="17"/>
      <c r="K8" s="610" t="s">
        <v>65</v>
      </c>
      <c r="L8" s="22"/>
    </row>
    <row r="9" spans="1:12" ht="12">
      <c r="A9" s="20"/>
      <c r="B9" s="592"/>
      <c r="C9" s="593"/>
      <c r="D9" s="618"/>
      <c r="E9" s="581"/>
      <c r="F9" s="581"/>
      <c r="G9" s="608"/>
      <c r="H9" s="578"/>
      <c r="I9" s="608"/>
      <c r="J9" s="17"/>
      <c r="K9" s="611"/>
      <c r="L9" s="22"/>
    </row>
    <row r="10" spans="1:12" ht="12.75" thickBot="1">
      <c r="A10" s="20"/>
      <c r="B10" s="594"/>
      <c r="C10" s="595"/>
      <c r="D10" s="619"/>
      <c r="E10" s="582"/>
      <c r="F10" s="582"/>
      <c r="G10" s="609"/>
      <c r="H10" s="579"/>
      <c r="I10" s="609"/>
      <c r="J10" s="17"/>
      <c r="K10" s="612"/>
      <c r="L10" s="22"/>
    </row>
    <row r="11" spans="1:12" ht="13.5" thickBot="1" thickTop="1">
      <c r="A11" s="20"/>
      <c r="B11" s="17"/>
      <c r="C11" s="17"/>
      <c r="D11" s="83"/>
      <c r="E11" s="83"/>
      <c r="F11" s="83"/>
      <c r="G11" s="83"/>
      <c r="H11" s="83"/>
      <c r="I11" s="83"/>
      <c r="J11" s="88"/>
      <c r="K11" s="83"/>
      <c r="L11" s="22"/>
    </row>
    <row r="12" spans="1:12" ht="25.5" customHeight="1" thickBot="1" thickTop="1">
      <c r="A12" s="20"/>
      <c r="B12" s="615" t="s">
        <v>219</v>
      </c>
      <c r="C12" s="616"/>
      <c r="D12" s="138"/>
      <c r="E12" s="138"/>
      <c r="F12" s="138"/>
      <c r="G12" s="104">
        <f>IF(D12=0,0,AVERAGE(D12,E12,F12))</f>
        <v>0</v>
      </c>
      <c r="H12" s="138"/>
      <c r="I12" s="137"/>
      <c r="J12" s="17"/>
      <c r="K12" s="137"/>
      <c r="L12" s="22"/>
    </row>
    <row r="13" spans="1:12" ht="13.5" thickBot="1" thickTop="1">
      <c r="A13" s="20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22"/>
    </row>
    <row r="14" spans="1:12" ht="29.25" customHeight="1" thickTop="1">
      <c r="A14" s="20"/>
      <c r="B14" s="621" t="s">
        <v>220</v>
      </c>
      <c r="C14" s="622"/>
      <c r="D14" s="177"/>
      <c r="E14" s="139"/>
      <c r="F14" s="139"/>
      <c r="G14" s="174">
        <f>IF(D14=0,0,AVERAGE(D14,E14,F14))</f>
        <v>0</v>
      </c>
      <c r="H14" s="181"/>
      <c r="I14" s="179"/>
      <c r="J14" s="17"/>
      <c r="K14" s="139"/>
      <c r="L14" s="22"/>
    </row>
    <row r="15" spans="1:12" ht="29.25" customHeight="1">
      <c r="A15" s="20"/>
      <c r="B15" s="605" t="s">
        <v>222</v>
      </c>
      <c r="C15" s="606"/>
      <c r="D15" s="178"/>
      <c r="E15" s="140"/>
      <c r="F15" s="140"/>
      <c r="G15" s="175">
        <f>IF(D15=0,0,AVERAGE(D15,E15,F15))</f>
        <v>0</v>
      </c>
      <c r="H15" s="182"/>
      <c r="I15" s="180"/>
      <c r="J15" s="17"/>
      <c r="K15" s="140"/>
      <c r="L15" s="22"/>
    </row>
    <row r="16" spans="1:12" ht="29.25" customHeight="1">
      <c r="A16" s="20"/>
      <c r="B16" s="605" t="s">
        <v>221</v>
      </c>
      <c r="C16" s="606"/>
      <c r="D16" s="178"/>
      <c r="E16" s="140"/>
      <c r="F16" s="140"/>
      <c r="G16" s="175">
        <f>IF(D16=0,0,AVERAGE(D16,E16,F16))</f>
        <v>0</v>
      </c>
      <c r="H16" s="182"/>
      <c r="I16" s="180"/>
      <c r="J16" s="17"/>
      <c r="K16" s="140"/>
      <c r="L16" s="22"/>
    </row>
    <row r="17" spans="1:12" ht="29.25" customHeight="1">
      <c r="A17" s="20"/>
      <c r="B17" s="605" t="s">
        <v>223</v>
      </c>
      <c r="C17" s="606"/>
      <c r="D17" s="424">
        <f>SUM(D14:D16)</f>
        <v>0</v>
      </c>
      <c r="E17" s="425">
        <f>SUM(E14:E16)</f>
        <v>0</v>
      </c>
      <c r="F17" s="425">
        <f>SUM(F14:F16)</f>
        <v>0</v>
      </c>
      <c r="G17" s="175">
        <f>IF(D17=0,0,AVERAGE(D17,E17,F17))</f>
        <v>0</v>
      </c>
      <c r="H17" s="425">
        <f>SUM(H14:H16)</f>
        <v>0</v>
      </c>
      <c r="I17" s="426">
        <f>SUM(I14:I16)</f>
        <v>0</v>
      </c>
      <c r="J17" s="17"/>
      <c r="K17" s="425">
        <f>SUM(K14:K16)</f>
        <v>0</v>
      </c>
      <c r="L17" s="22"/>
    </row>
    <row r="18" spans="1:12" ht="29.25" customHeight="1" thickBot="1">
      <c r="A18" s="20"/>
      <c r="B18" s="613" t="s">
        <v>224</v>
      </c>
      <c r="C18" s="614"/>
      <c r="D18" s="427">
        <f>D17</f>
        <v>0</v>
      </c>
      <c r="E18" s="428">
        <f>E17</f>
        <v>0</v>
      </c>
      <c r="F18" s="428">
        <f>F17</f>
        <v>0</v>
      </c>
      <c r="G18" s="176">
        <f>IF(D18=0,0,AVERAGE(D18,E18,F18))</f>
        <v>0</v>
      </c>
      <c r="H18" s="428">
        <f>H17</f>
        <v>0</v>
      </c>
      <c r="I18" s="429">
        <f>I17</f>
        <v>0</v>
      </c>
      <c r="J18" s="17"/>
      <c r="K18" s="428">
        <f>K17</f>
        <v>0</v>
      </c>
      <c r="L18" s="22"/>
    </row>
    <row r="19" spans="1:12" ht="13.5" thickBot="1" thickTop="1">
      <c r="A19" s="101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3"/>
    </row>
  </sheetData>
  <sheetProtection password="8694" sheet="1" objects="1" scenarios="1"/>
  <mergeCells count="19">
    <mergeCell ref="B18:C18"/>
    <mergeCell ref="B12:C12"/>
    <mergeCell ref="B8:C10"/>
    <mergeCell ref="D8:D10"/>
    <mergeCell ref="B5:K5"/>
    <mergeCell ref="H8:H10"/>
    <mergeCell ref="B14:C14"/>
    <mergeCell ref="B15:C15"/>
    <mergeCell ref="B16:C16"/>
    <mergeCell ref="E8:E10"/>
    <mergeCell ref="B17:C17"/>
    <mergeCell ref="F8:F10"/>
    <mergeCell ref="G8:G10"/>
    <mergeCell ref="I8:I10"/>
    <mergeCell ref="K8:K10"/>
    <mergeCell ref="B2:C2"/>
    <mergeCell ref="D2:F2"/>
    <mergeCell ref="B3:C3"/>
    <mergeCell ref="D3:F3"/>
  </mergeCells>
  <dataValidations count="1">
    <dataValidation type="decimal" operator="greaterThanOrEqual" allowBlank="1" showInputMessage="1" showErrorMessage="1" error="Veuillez saisir un nombre." sqref="D14:F17 H14:I16 D12:I12 K14:K16 K12">
      <formula1>0</formula1>
    </dataValidation>
  </dataValidations>
  <printOptions horizontalCentered="1" verticalCentered="1"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9"/>
  <dimension ref="A1:P146"/>
  <sheetViews>
    <sheetView showGridLines="0" zoomScalePageLayoutView="0" workbookViewId="0" topLeftCell="A1">
      <selection activeCell="D8" sqref="D8"/>
    </sheetView>
  </sheetViews>
  <sheetFormatPr defaultColWidth="11.421875" defaultRowHeight="15"/>
  <cols>
    <col min="1" max="1" width="2.7109375" style="23" customWidth="1"/>
    <col min="2" max="2" width="13.28125" style="23" customWidth="1"/>
    <col min="3" max="3" width="61.8515625" style="23" customWidth="1"/>
    <col min="4" max="15" width="12.7109375" style="23" customWidth="1"/>
    <col min="16" max="16" width="2.7109375" style="23" customWidth="1"/>
    <col min="17" max="16384" width="11.421875" style="23" customWidth="1"/>
  </cols>
  <sheetData>
    <row r="1" spans="1:16" ht="12">
      <c r="A1" s="125"/>
      <c r="B1" s="126"/>
      <c r="C1" s="126"/>
      <c r="D1" s="126"/>
      <c r="E1" s="126"/>
      <c r="F1" s="126"/>
      <c r="G1" s="126"/>
      <c r="H1" s="126"/>
      <c r="I1" s="99"/>
      <c r="J1" s="99"/>
      <c r="K1" s="99"/>
      <c r="L1" s="99"/>
      <c r="M1" s="126"/>
      <c r="N1" s="126"/>
      <c r="O1" s="126"/>
      <c r="P1" s="131"/>
    </row>
    <row r="2" spans="1:16" s="130" customFormat="1" ht="25.5" customHeight="1">
      <c r="A2" s="127"/>
      <c r="B2" s="504" t="s">
        <v>187</v>
      </c>
      <c r="C2" s="625"/>
      <c r="D2" s="504"/>
      <c r="E2" s="625"/>
      <c r="F2" s="625"/>
      <c r="G2" s="505"/>
      <c r="H2" s="128"/>
      <c r="I2" s="128"/>
      <c r="J2" s="128"/>
      <c r="K2" s="128"/>
      <c r="L2" s="128"/>
      <c r="M2" s="128"/>
      <c r="N2" s="128"/>
      <c r="O2" s="128"/>
      <c r="P2" s="129"/>
    </row>
    <row r="3" spans="1:16" s="130" customFormat="1" ht="25.5" customHeight="1">
      <c r="A3" s="127"/>
      <c r="B3" s="504" t="s">
        <v>191</v>
      </c>
      <c r="C3" s="625"/>
      <c r="D3" s="504"/>
      <c r="E3" s="625"/>
      <c r="F3" s="625"/>
      <c r="G3" s="505"/>
      <c r="H3" s="128"/>
      <c r="I3" s="128"/>
      <c r="J3" s="128"/>
      <c r="K3" s="128"/>
      <c r="L3" s="128"/>
      <c r="M3" s="128"/>
      <c r="N3" s="128"/>
      <c r="O3" s="128"/>
      <c r="P3" s="129"/>
    </row>
    <row r="4" spans="1:16" s="130" customFormat="1" ht="25.5" customHeight="1">
      <c r="A4" s="127"/>
      <c r="B4" s="504" t="s">
        <v>190</v>
      </c>
      <c r="C4" s="625"/>
      <c r="D4" s="504"/>
      <c r="E4" s="625"/>
      <c r="F4" s="625"/>
      <c r="G4" s="505"/>
      <c r="H4" s="128"/>
      <c r="I4" s="128"/>
      <c r="J4" s="128"/>
      <c r="K4" s="128"/>
      <c r="L4" s="128"/>
      <c r="M4" s="128"/>
      <c r="N4" s="128"/>
      <c r="O4" s="128"/>
      <c r="P4" s="129"/>
    </row>
    <row r="5" spans="1:16" s="130" customFormat="1" ht="12">
      <c r="A5" s="127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9"/>
    </row>
    <row r="6" spans="1:16" s="130" customFormat="1" ht="18" customHeight="1">
      <c r="A6" s="127"/>
      <c r="B6" s="128"/>
      <c r="C6" s="128"/>
      <c r="D6" s="411" t="s">
        <v>81</v>
      </c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9"/>
    </row>
    <row r="7" spans="1:16" s="130" customFormat="1" ht="12">
      <c r="A7" s="127"/>
      <c r="B7" s="128"/>
      <c r="C7" s="128"/>
      <c r="D7" s="133" t="s">
        <v>82</v>
      </c>
      <c r="E7" s="133" t="s">
        <v>83</v>
      </c>
      <c r="F7" s="133" t="s">
        <v>84</v>
      </c>
      <c r="G7" s="133" t="s">
        <v>85</v>
      </c>
      <c r="H7" s="133" t="s">
        <v>86</v>
      </c>
      <c r="I7" s="128"/>
      <c r="J7" s="128"/>
      <c r="K7" s="128"/>
      <c r="L7" s="128"/>
      <c r="M7" s="128"/>
      <c r="N7" s="128"/>
      <c r="O7" s="128"/>
      <c r="P7" s="129"/>
    </row>
    <row r="8" spans="1:16" s="130" customFormat="1" ht="12">
      <c r="A8" s="127"/>
      <c r="B8" s="128"/>
      <c r="C8" s="128"/>
      <c r="D8" s="141"/>
      <c r="E8" s="141"/>
      <c r="F8" s="141"/>
      <c r="G8" s="141"/>
      <c r="H8" s="141"/>
      <c r="I8" s="128"/>
      <c r="J8" s="128"/>
      <c r="K8" s="128"/>
      <c r="L8" s="128"/>
      <c r="M8" s="128"/>
      <c r="N8" s="128"/>
      <c r="O8" s="128"/>
      <c r="P8" s="129"/>
    </row>
    <row r="9" spans="1:16" s="130" customFormat="1" ht="12">
      <c r="A9" s="127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9"/>
    </row>
    <row r="10" spans="1:16" s="130" customFormat="1" ht="12">
      <c r="A10" s="127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9"/>
    </row>
    <row r="11" spans="1:16" s="297" customFormat="1" ht="48" customHeight="1">
      <c r="A11" s="295"/>
      <c r="B11" s="476" t="s">
        <v>183</v>
      </c>
      <c r="C11" s="476"/>
      <c r="D11" s="476"/>
      <c r="E11" s="476"/>
      <c r="F11" s="476"/>
      <c r="G11" s="476"/>
      <c r="H11" s="476"/>
      <c r="I11" s="476"/>
      <c r="J11" s="476"/>
      <c r="K11" s="476"/>
      <c r="L11" s="476"/>
      <c r="M11" s="476"/>
      <c r="N11" s="476"/>
      <c r="O11" s="476"/>
      <c r="P11" s="296"/>
    </row>
    <row r="12" spans="1:16" ht="12">
      <c r="A12" s="20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22"/>
    </row>
    <row r="13" spans="1:16" ht="12">
      <c r="A13" s="20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2"/>
    </row>
    <row r="14" spans="1:16" ht="12.75">
      <c r="A14" s="20"/>
      <c r="B14" s="208" t="s">
        <v>184</v>
      </c>
      <c r="C14" s="208"/>
      <c r="D14" s="209"/>
      <c r="E14" s="209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2"/>
    </row>
    <row r="15" spans="1:16" ht="12">
      <c r="A15" s="20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2"/>
    </row>
    <row r="16" spans="1:16" ht="12.75" thickBot="1">
      <c r="A16" s="20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2"/>
    </row>
    <row r="17" spans="1:16" ht="12.75" customHeight="1">
      <c r="A17" s="20"/>
      <c r="B17" s="517"/>
      <c r="C17" s="517" t="s">
        <v>3</v>
      </c>
      <c r="D17" s="517" t="s">
        <v>113</v>
      </c>
      <c r="E17" s="518"/>
      <c r="F17" s="518"/>
      <c r="G17" s="518"/>
      <c r="H17" s="519"/>
      <c r="I17" s="520" t="s">
        <v>135</v>
      </c>
      <c r="J17" s="521"/>
      <c r="K17" s="521"/>
      <c r="L17" s="521"/>
      <c r="M17" s="521"/>
      <c r="N17" s="521"/>
      <c r="O17" s="522"/>
      <c r="P17" s="22"/>
    </row>
    <row r="18" spans="1:16" ht="37.5" thickBot="1">
      <c r="A18" s="20"/>
      <c r="B18" s="523"/>
      <c r="C18" s="523"/>
      <c r="D18" s="210" t="s">
        <v>18</v>
      </c>
      <c r="E18" s="211" t="s">
        <v>17</v>
      </c>
      <c r="F18" s="211" t="s">
        <v>4</v>
      </c>
      <c r="G18" s="211" t="s">
        <v>131</v>
      </c>
      <c r="H18" s="212" t="s">
        <v>134</v>
      </c>
      <c r="I18" s="210" t="s">
        <v>18</v>
      </c>
      <c r="J18" s="211" t="s">
        <v>17</v>
      </c>
      <c r="K18" s="211" t="s">
        <v>4</v>
      </c>
      <c r="L18" s="211" t="s">
        <v>20</v>
      </c>
      <c r="M18" s="211" t="s">
        <v>131</v>
      </c>
      <c r="N18" s="211" t="s">
        <v>132</v>
      </c>
      <c r="O18" s="213" t="s">
        <v>114</v>
      </c>
      <c r="P18" s="22"/>
    </row>
    <row r="19" spans="1:16" ht="12">
      <c r="A19" s="20"/>
      <c r="B19" s="541" t="s">
        <v>116</v>
      </c>
      <c r="C19" s="214" t="s">
        <v>5</v>
      </c>
      <c r="D19" s="146"/>
      <c r="E19" s="145"/>
      <c r="F19" s="145"/>
      <c r="G19" s="145"/>
      <c r="H19" s="147"/>
      <c r="I19" s="146"/>
      <c r="J19" s="145"/>
      <c r="K19" s="145"/>
      <c r="L19" s="105">
        <f aca="true" t="shared" si="0" ref="L19:L38">IF(I19=0,0,AVERAGE(I19,J19,K19))</f>
        <v>0</v>
      </c>
      <c r="M19" s="145"/>
      <c r="N19" s="145"/>
      <c r="O19" s="215">
        <f>IF(M$53=0,0,N19/M$53)</f>
        <v>0</v>
      </c>
      <c r="P19" s="22"/>
    </row>
    <row r="20" spans="1:16" ht="15" customHeight="1">
      <c r="A20" s="20"/>
      <c r="B20" s="542"/>
      <c r="C20" s="24" t="s">
        <v>6</v>
      </c>
      <c r="D20" s="149"/>
      <c r="E20" s="148"/>
      <c r="F20" s="148"/>
      <c r="G20" s="148"/>
      <c r="H20" s="150"/>
      <c r="I20" s="149"/>
      <c r="J20" s="148"/>
      <c r="K20" s="148"/>
      <c r="L20" s="106">
        <f t="shared" si="0"/>
        <v>0</v>
      </c>
      <c r="M20" s="148"/>
      <c r="N20" s="148"/>
      <c r="O20" s="216">
        <f>IF(M$53=0,0,N20/M$53)</f>
        <v>0</v>
      </c>
      <c r="P20" s="22"/>
    </row>
    <row r="21" spans="1:16" ht="15" customHeight="1">
      <c r="A21" s="20"/>
      <c r="B21" s="542"/>
      <c r="C21" s="217" t="s">
        <v>14</v>
      </c>
      <c r="D21" s="107">
        <f aca="true" t="shared" si="1" ref="D21:K21">SUM(D19:D20)</f>
        <v>0</v>
      </c>
      <c r="E21" s="108">
        <f t="shared" si="1"/>
        <v>0</v>
      </c>
      <c r="F21" s="109">
        <f t="shared" si="1"/>
        <v>0</v>
      </c>
      <c r="G21" s="109">
        <f t="shared" si="1"/>
        <v>0</v>
      </c>
      <c r="H21" s="110">
        <f t="shared" si="1"/>
        <v>0</v>
      </c>
      <c r="I21" s="111">
        <f t="shared" si="1"/>
        <v>0</v>
      </c>
      <c r="J21" s="109">
        <f t="shared" si="1"/>
        <v>0</v>
      </c>
      <c r="K21" s="109">
        <f t="shared" si="1"/>
        <v>0</v>
      </c>
      <c r="L21" s="109">
        <f t="shared" si="0"/>
        <v>0</v>
      </c>
      <c r="M21" s="109">
        <f>SUM(M19:M20)</f>
        <v>0</v>
      </c>
      <c r="N21" s="109">
        <f>SUM(N19:N20)</f>
        <v>0</v>
      </c>
      <c r="O21" s="218">
        <f>IF(M$53=0,0,N21/M$53)</f>
        <v>0</v>
      </c>
      <c r="P21" s="22"/>
    </row>
    <row r="22" spans="1:16" ht="15.75" customHeight="1" thickBot="1">
      <c r="A22" s="20"/>
      <c r="B22" s="542"/>
      <c r="C22" s="219" t="s">
        <v>115</v>
      </c>
      <c r="D22" s="152"/>
      <c r="E22" s="151"/>
      <c r="F22" s="142"/>
      <c r="G22" s="142"/>
      <c r="H22" s="144"/>
      <c r="I22" s="143"/>
      <c r="J22" s="142"/>
      <c r="K22" s="142"/>
      <c r="L22" s="112">
        <f t="shared" si="0"/>
        <v>0</v>
      </c>
      <c r="M22" s="142"/>
      <c r="N22" s="142"/>
      <c r="O22" s="220"/>
      <c r="P22" s="22"/>
    </row>
    <row r="23" spans="1:16" ht="15" customHeight="1">
      <c r="A23" s="20"/>
      <c r="B23" s="542"/>
      <c r="C23" s="214" t="s">
        <v>7</v>
      </c>
      <c r="D23" s="146"/>
      <c r="E23" s="145"/>
      <c r="F23" s="145"/>
      <c r="G23" s="145"/>
      <c r="H23" s="147"/>
      <c r="I23" s="146"/>
      <c r="J23" s="145"/>
      <c r="K23" s="145"/>
      <c r="L23" s="105">
        <f t="shared" si="0"/>
        <v>0</v>
      </c>
      <c r="M23" s="145"/>
      <c r="N23" s="145"/>
      <c r="O23" s="215">
        <f>IF(M$53=0,0,N23/M$53)</f>
        <v>0</v>
      </c>
      <c r="P23" s="22"/>
    </row>
    <row r="24" spans="1:16" ht="15" customHeight="1">
      <c r="A24" s="20"/>
      <c r="B24" s="542"/>
      <c r="C24" s="24" t="s">
        <v>8</v>
      </c>
      <c r="D24" s="149"/>
      <c r="E24" s="148"/>
      <c r="F24" s="148"/>
      <c r="G24" s="148"/>
      <c r="H24" s="150"/>
      <c r="I24" s="149"/>
      <c r="J24" s="148"/>
      <c r="K24" s="148"/>
      <c r="L24" s="106">
        <f t="shared" si="0"/>
        <v>0</v>
      </c>
      <c r="M24" s="148"/>
      <c r="N24" s="148"/>
      <c r="O24" s="216">
        <f>IF(M$53=0,0,N24/M$53)</f>
        <v>0</v>
      </c>
      <c r="P24" s="22"/>
    </row>
    <row r="25" spans="1:16" ht="15" customHeight="1">
      <c r="A25" s="20"/>
      <c r="B25" s="542"/>
      <c r="C25" s="217" t="s">
        <v>15</v>
      </c>
      <c r="D25" s="107">
        <f aca="true" t="shared" si="2" ref="D25:K25">SUM(D23:D24)</f>
        <v>0</v>
      </c>
      <c r="E25" s="108">
        <f t="shared" si="2"/>
        <v>0</v>
      </c>
      <c r="F25" s="109">
        <f t="shared" si="2"/>
        <v>0</v>
      </c>
      <c r="G25" s="109">
        <f t="shared" si="2"/>
        <v>0</v>
      </c>
      <c r="H25" s="110">
        <f t="shared" si="2"/>
        <v>0</v>
      </c>
      <c r="I25" s="111">
        <f t="shared" si="2"/>
        <v>0</v>
      </c>
      <c r="J25" s="109">
        <f t="shared" si="2"/>
        <v>0</v>
      </c>
      <c r="K25" s="109">
        <f t="shared" si="2"/>
        <v>0</v>
      </c>
      <c r="L25" s="109">
        <f t="shared" si="0"/>
        <v>0</v>
      </c>
      <c r="M25" s="109">
        <f>SUM(M23:M24)</f>
        <v>0</v>
      </c>
      <c r="N25" s="109">
        <f>SUM(N23:N24)</f>
        <v>0</v>
      </c>
      <c r="O25" s="218">
        <f>IF(M$53=0,0,N25/M$53)</f>
        <v>0</v>
      </c>
      <c r="P25" s="22"/>
    </row>
    <row r="26" spans="1:16" ht="15.75" customHeight="1" thickBot="1">
      <c r="A26" s="20"/>
      <c r="B26" s="542"/>
      <c r="C26" s="219" t="s">
        <v>115</v>
      </c>
      <c r="D26" s="152"/>
      <c r="E26" s="151"/>
      <c r="F26" s="142"/>
      <c r="G26" s="142"/>
      <c r="H26" s="144"/>
      <c r="I26" s="143"/>
      <c r="J26" s="142"/>
      <c r="K26" s="142"/>
      <c r="L26" s="112">
        <f t="shared" si="0"/>
        <v>0</v>
      </c>
      <c r="M26" s="142"/>
      <c r="N26" s="142"/>
      <c r="O26" s="220"/>
      <c r="P26" s="22"/>
    </row>
    <row r="27" spans="1:16" ht="15" customHeight="1">
      <c r="A27" s="20"/>
      <c r="B27" s="542"/>
      <c r="C27" s="214" t="s">
        <v>9</v>
      </c>
      <c r="D27" s="146"/>
      <c r="E27" s="145"/>
      <c r="F27" s="145"/>
      <c r="G27" s="145"/>
      <c r="H27" s="147"/>
      <c r="I27" s="146"/>
      <c r="J27" s="145"/>
      <c r="K27" s="145"/>
      <c r="L27" s="105">
        <f t="shared" si="0"/>
        <v>0</v>
      </c>
      <c r="M27" s="145"/>
      <c r="N27" s="145"/>
      <c r="O27" s="215">
        <f>IF(M$53=0,0,N27/M$53)</f>
        <v>0</v>
      </c>
      <c r="P27" s="22"/>
    </row>
    <row r="28" spans="1:16" ht="15" customHeight="1">
      <c r="A28" s="20"/>
      <c r="B28" s="542"/>
      <c r="C28" s="24" t="s">
        <v>10</v>
      </c>
      <c r="D28" s="149"/>
      <c r="E28" s="148"/>
      <c r="F28" s="148"/>
      <c r="G28" s="148"/>
      <c r="H28" s="150"/>
      <c r="I28" s="149"/>
      <c r="J28" s="148"/>
      <c r="K28" s="148"/>
      <c r="L28" s="106">
        <f t="shared" si="0"/>
        <v>0</v>
      </c>
      <c r="M28" s="148"/>
      <c r="N28" s="148"/>
      <c r="O28" s="216">
        <f>IF(M$53=0,0,N28/M$53)</f>
        <v>0</v>
      </c>
      <c r="P28" s="22"/>
    </row>
    <row r="29" spans="1:16" ht="15" customHeight="1">
      <c r="A29" s="20"/>
      <c r="B29" s="542"/>
      <c r="C29" s="217" t="s">
        <v>16</v>
      </c>
      <c r="D29" s="107">
        <f aca="true" t="shared" si="3" ref="D29:K29">SUM(D27:D28)</f>
        <v>0</v>
      </c>
      <c r="E29" s="108">
        <f t="shared" si="3"/>
        <v>0</v>
      </c>
      <c r="F29" s="109">
        <f t="shared" si="3"/>
        <v>0</v>
      </c>
      <c r="G29" s="109">
        <f t="shared" si="3"/>
        <v>0</v>
      </c>
      <c r="H29" s="110">
        <f t="shared" si="3"/>
        <v>0</v>
      </c>
      <c r="I29" s="111">
        <f t="shared" si="3"/>
        <v>0</v>
      </c>
      <c r="J29" s="109">
        <f t="shared" si="3"/>
        <v>0</v>
      </c>
      <c r="K29" s="109">
        <f t="shared" si="3"/>
        <v>0</v>
      </c>
      <c r="L29" s="109">
        <f t="shared" si="0"/>
        <v>0</v>
      </c>
      <c r="M29" s="109">
        <f>SUM(M27:M28)</f>
        <v>0</v>
      </c>
      <c r="N29" s="109">
        <f>SUM(N27:N28)</f>
        <v>0</v>
      </c>
      <c r="O29" s="218">
        <f>IF(M$53=0,0,N29/M$53)</f>
        <v>0</v>
      </c>
      <c r="P29" s="22"/>
    </row>
    <row r="30" spans="1:16" ht="15.75" customHeight="1" thickBot="1">
      <c r="A30" s="20"/>
      <c r="B30" s="542"/>
      <c r="C30" s="219" t="s">
        <v>115</v>
      </c>
      <c r="D30" s="152"/>
      <c r="E30" s="151"/>
      <c r="F30" s="142"/>
      <c r="G30" s="142"/>
      <c r="H30" s="144"/>
      <c r="I30" s="143"/>
      <c r="J30" s="142"/>
      <c r="K30" s="142"/>
      <c r="L30" s="109">
        <f t="shared" si="0"/>
        <v>0</v>
      </c>
      <c r="M30" s="142"/>
      <c r="N30" s="142"/>
      <c r="O30" s="220"/>
      <c r="P30" s="22"/>
    </row>
    <row r="31" spans="1:16" ht="15" customHeight="1">
      <c r="A31" s="20"/>
      <c r="B31" s="542"/>
      <c r="C31" s="21" t="s">
        <v>11</v>
      </c>
      <c r="D31" s="113">
        <f aca="true" t="shared" si="4" ref="D31:K31">D21+D25+D29</f>
        <v>0</v>
      </c>
      <c r="E31" s="114">
        <f t="shared" si="4"/>
        <v>0</v>
      </c>
      <c r="F31" s="114">
        <f t="shared" si="4"/>
        <v>0</v>
      </c>
      <c r="G31" s="114">
        <f t="shared" si="4"/>
        <v>0</v>
      </c>
      <c r="H31" s="115">
        <f t="shared" si="4"/>
        <v>0</v>
      </c>
      <c r="I31" s="113">
        <f t="shared" si="4"/>
        <v>0</v>
      </c>
      <c r="J31" s="114">
        <f t="shared" si="4"/>
        <v>0</v>
      </c>
      <c r="K31" s="114">
        <f t="shared" si="4"/>
        <v>0</v>
      </c>
      <c r="L31" s="185">
        <f>IF(I31=0,0,AVERAGE(I31,J31,K31))</f>
        <v>0</v>
      </c>
      <c r="M31" s="114">
        <f>M21+M25+M29</f>
        <v>0</v>
      </c>
      <c r="N31" s="114">
        <f>N21+N25+N29</f>
        <v>0</v>
      </c>
      <c r="O31" s="221">
        <f>IF(M$53=0,0,N31/M$53)</f>
        <v>0</v>
      </c>
      <c r="P31" s="22"/>
    </row>
    <row r="32" spans="1:16" ht="15" customHeight="1">
      <c r="A32" s="20"/>
      <c r="B32" s="542"/>
      <c r="C32" s="24" t="s">
        <v>12</v>
      </c>
      <c r="D32" s="149"/>
      <c r="E32" s="148"/>
      <c r="F32" s="148"/>
      <c r="G32" s="148"/>
      <c r="H32" s="150"/>
      <c r="I32" s="149"/>
      <c r="J32" s="148"/>
      <c r="K32" s="148"/>
      <c r="L32" s="106">
        <f t="shared" si="0"/>
        <v>0</v>
      </c>
      <c r="M32" s="148"/>
      <c r="N32" s="148"/>
      <c r="O32" s="216">
        <f>IF(M$53=0,0,N32/M$53)</f>
        <v>0</v>
      </c>
      <c r="P32" s="22"/>
    </row>
    <row r="33" spans="1:16" ht="15.75" customHeight="1" thickBot="1">
      <c r="A33" s="20"/>
      <c r="B33" s="543"/>
      <c r="C33" s="222" t="s">
        <v>122</v>
      </c>
      <c r="D33" s="116">
        <f>D21+D25+D29+D32</f>
        <v>0</v>
      </c>
      <c r="E33" s="117">
        <f aca="true" t="shared" si="5" ref="E33:K33">E21+E25+E29+E32</f>
        <v>0</v>
      </c>
      <c r="F33" s="117">
        <f t="shared" si="5"/>
        <v>0</v>
      </c>
      <c r="G33" s="117">
        <f t="shared" si="5"/>
        <v>0</v>
      </c>
      <c r="H33" s="118">
        <f t="shared" si="5"/>
        <v>0</v>
      </c>
      <c r="I33" s="116">
        <f t="shared" si="5"/>
        <v>0</v>
      </c>
      <c r="J33" s="117">
        <f t="shared" si="5"/>
        <v>0</v>
      </c>
      <c r="K33" s="117">
        <f t="shared" si="5"/>
        <v>0</v>
      </c>
      <c r="L33" s="117">
        <f t="shared" si="0"/>
        <v>0</v>
      </c>
      <c r="M33" s="117">
        <f>M21+M25+M29+M32</f>
        <v>0</v>
      </c>
      <c r="N33" s="117">
        <f>N21+N25+N29+N32</f>
        <v>0</v>
      </c>
      <c r="O33" s="223">
        <f>IF(M$53=0,0,N33/M$53)</f>
        <v>0</v>
      </c>
      <c r="P33" s="22"/>
    </row>
    <row r="34" spans="1:16" s="329" customFormat="1" ht="24.75">
      <c r="A34" s="285"/>
      <c r="B34" s="544" t="s">
        <v>185</v>
      </c>
      <c r="C34" s="224" t="s">
        <v>117</v>
      </c>
      <c r="D34" s="355"/>
      <c r="E34" s="356"/>
      <c r="F34" s="356"/>
      <c r="G34" s="356"/>
      <c r="H34" s="357"/>
      <c r="I34" s="462"/>
      <c r="J34" s="466"/>
      <c r="K34" s="466"/>
      <c r="L34" s="333">
        <f t="shared" si="0"/>
        <v>0</v>
      </c>
      <c r="M34" s="466"/>
      <c r="N34" s="466"/>
      <c r="O34" s="225"/>
      <c r="P34" s="9"/>
    </row>
    <row r="35" spans="1:16" s="329" customFormat="1" ht="24.75">
      <c r="A35" s="285"/>
      <c r="B35" s="545"/>
      <c r="C35" s="226" t="s">
        <v>118</v>
      </c>
      <c r="D35" s="358"/>
      <c r="E35" s="359"/>
      <c r="F35" s="359"/>
      <c r="G35" s="359"/>
      <c r="H35" s="360"/>
      <c r="I35" s="463"/>
      <c r="J35" s="467"/>
      <c r="K35" s="467"/>
      <c r="L35" s="333">
        <f t="shared" si="0"/>
        <v>0</v>
      </c>
      <c r="M35" s="467"/>
      <c r="N35" s="467"/>
      <c r="O35" s="227"/>
      <c r="P35" s="9"/>
    </row>
    <row r="36" spans="1:16" s="298" customFormat="1" ht="12">
      <c r="A36" s="20"/>
      <c r="B36" s="545"/>
      <c r="C36" s="226" t="s">
        <v>119</v>
      </c>
      <c r="D36" s="358"/>
      <c r="E36" s="359"/>
      <c r="F36" s="359"/>
      <c r="G36" s="359"/>
      <c r="H36" s="360"/>
      <c r="I36" s="228">
        <f>I34+I35</f>
        <v>0</v>
      </c>
      <c r="J36" s="106">
        <f>J34+J35</f>
        <v>0</v>
      </c>
      <c r="K36" s="106">
        <f>K34+K35</f>
        <v>0</v>
      </c>
      <c r="L36" s="106">
        <f t="shared" si="0"/>
        <v>0</v>
      </c>
      <c r="M36" s="229">
        <f>M34+M35</f>
        <v>0</v>
      </c>
      <c r="N36" s="229">
        <f>N34+N35</f>
        <v>0</v>
      </c>
      <c r="O36" s="227"/>
      <c r="P36" s="22"/>
    </row>
    <row r="37" spans="1:16" s="298" customFormat="1" ht="12.75">
      <c r="A37" s="20"/>
      <c r="B37" s="545"/>
      <c r="C37" s="226" t="s">
        <v>120</v>
      </c>
      <c r="D37" s="361"/>
      <c r="E37" s="362"/>
      <c r="F37" s="362"/>
      <c r="G37" s="362"/>
      <c r="H37" s="363"/>
      <c r="I37" s="228">
        <f>I33</f>
        <v>0</v>
      </c>
      <c r="J37" s="106">
        <f>J33</f>
        <v>0</v>
      </c>
      <c r="K37" s="106">
        <f>K33</f>
        <v>0</v>
      </c>
      <c r="L37" s="106">
        <f t="shared" si="0"/>
        <v>0</v>
      </c>
      <c r="M37" s="229">
        <f>M33</f>
        <v>0</v>
      </c>
      <c r="N37" s="229">
        <f>N33</f>
        <v>0</v>
      </c>
      <c r="O37" s="230"/>
      <c r="P37" s="22"/>
    </row>
    <row r="38" spans="1:16" s="329" customFormat="1" ht="26.25" thickBot="1">
      <c r="A38" s="285"/>
      <c r="B38" s="546"/>
      <c r="C38" s="231" t="s">
        <v>121</v>
      </c>
      <c r="D38" s="364"/>
      <c r="E38" s="365"/>
      <c r="F38" s="365"/>
      <c r="G38" s="365"/>
      <c r="H38" s="366"/>
      <c r="I38" s="324">
        <f>I36+I37</f>
        <v>0</v>
      </c>
      <c r="J38" s="325">
        <f>J36+J37</f>
        <v>0</v>
      </c>
      <c r="K38" s="325">
        <f>K36+K37</f>
        <v>0</v>
      </c>
      <c r="L38" s="325">
        <f t="shared" si="0"/>
        <v>0</v>
      </c>
      <c r="M38" s="325">
        <f>M36+M37</f>
        <v>0</v>
      </c>
      <c r="N38" s="325">
        <f>N36+N37</f>
        <v>0</v>
      </c>
      <c r="O38" s="326">
        <f>IF(M$53=0,0,N38/M$53)</f>
        <v>0</v>
      </c>
      <c r="P38" s="9"/>
    </row>
    <row r="39" spans="1:16" s="298" customFormat="1" ht="12.75">
      <c r="A39" s="20"/>
      <c r="B39" s="17"/>
      <c r="C39" s="17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3"/>
      <c r="P39" s="22"/>
    </row>
    <row r="40" spans="1:16" s="316" customFormat="1" ht="16.5" customHeight="1" thickBot="1">
      <c r="A40" s="313"/>
      <c r="B40" s="314" t="s">
        <v>123</v>
      </c>
      <c r="C40" s="299"/>
      <c r="D40" s="299"/>
      <c r="E40" s="299"/>
      <c r="F40" s="299"/>
      <c r="G40" s="299"/>
      <c r="H40" s="299"/>
      <c r="I40" s="299"/>
      <c r="J40" s="299"/>
      <c r="K40" s="299"/>
      <c r="L40" s="299"/>
      <c r="M40" s="299"/>
      <c r="N40" s="299"/>
      <c r="O40" s="300"/>
      <c r="P40" s="315"/>
    </row>
    <row r="41" spans="1:16" s="298" customFormat="1" ht="15" customHeight="1">
      <c r="A41" s="20"/>
      <c r="B41" s="511"/>
      <c r="C41" s="512"/>
      <c r="D41" s="527" t="s">
        <v>113</v>
      </c>
      <c r="E41" s="527"/>
      <c r="F41" s="527"/>
      <c r="G41" s="527"/>
      <c r="H41" s="528"/>
      <c r="I41" s="524" t="s">
        <v>135</v>
      </c>
      <c r="J41" s="525"/>
      <c r="K41" s="525"/>
      <c r="L41" s="525"/>
      <c r="M41" s="525"/>
      <c r="N41" s="525"/>
      <c r="O41" s="526"/>
      <c r="P41" s="22"/>
    </row>
    <row r="42" spans="1:16" s="298" customFormat="1" ht="19.5" customHeight="1">
      <c r="A42" s="20"/>
      <c r="B42" s="513"/>
      <c r="C42" s="514"/>
      <c r="D42" s="531" t="s">
        <v>18</v>
      </c>
      <c r="E42" s="509" t="s">
        <v>17</v>
      </c>
      <c r="F42" s="509" t="s">
        <v>4</v>
      </c>
      <c r="G42" s="509" t="s">
        <v>133</v>
      </c>
      <c r="H42" s="529" t="s">
        <v>134</v>
      </c>
      <c r="I42" s="531" t="s">
        <v>18</v>
      </c>
      <c r="J42" s="509" t="s">
        <v>17</v>
      </c>
      <c r="K42" s="509" t="s">
        <v>4</v>
      </c>
      <c r="L42" s="509" t="s">
        <v>20</v>
      </c>
      <c r="M42" s="509" t="s">
        <v>133</v>
      </c>
      <c r="N42" s="509" t="s">
        <v>134</v>
      </c>
      <c r="O42" s="533" t="s">
        <v>114</v>
      </c>
      <c r="P42" s="22"/>
    </row>
    <row r="43" spans="1:16" s="298" customFormat="1" ht="19.5" customHeight="1" thickBot="1">
      <c r="A43" s="20"/>
      <c r="B43" s="515"/>
      <c r="C43" s="516"/>
      <c r="D43" s="532"/>
      <c r="E43" s="510"/>
      <c r="F43" s="510"/>
      <c r="G43" s="510"/>
      <c r="H43" s="530"/>
      <c r="I43" s="532"/>
      <c r="J43" s="510"/>
      <c r="K43" s="510"/>
      <c r="L43" s="510"/>
      <c r="M43" s="510"/>
      <c r="N43" s="510"/>
      <c r="O43" s="534"/>
      <c r="P43" s="22"/>
    </row>
    <row r="44" spans="1:16" s="329" customFormat="1" ht="24.75">
      <c r="A44" s="285"/>
      <c r="B44" s="506" t="s">
        <v>186</v>
      </c>
      <c r="C44" s="330" t="s">
        <v>125</v>
      </c>
      <c r="D44" s="367"/>
      <c r="E44" s="367"/>
      <c r="F44" s="367"/>
      <c r="G44" s="367"/>
      <c r="H44" s="368"/>
      <c r="I44" s="464"/>
      <c r="J44" s="468"/>
      <c r="K44" s="468"/>
      <c r="L44" s="369">
        <f aca="true" t="shared" si="6" ref="L44:L49">IF(I44=0,0,AVERAGE(I44,J44,K44))</f>
        <v>0</v>
      </c>
      <c r="M44" s="468"/>
      <c r="N44" s="468"/>
      <c r="O44" s="234"/>
      <c r="P44" s="9"/>
    </row>
    <row r="45" spans="1:16" s="329" customFormat="1" ht="24.75">
      <c r="A45" s="285"/>
      <c r="B45" s="507"/>
      <c r="C45" s="237" t="s">
        <v>126</v>
      </c>
      <c r="D45" s="370"/>
      <c r="E45" s="370"/>
      <c r="F45" s="370"/>
      <c r="G45" s="370"/>
      <c r="H45" s="371"/>
      <c r="I45" s="465"/>
      <c r="J45" s="469"/>
      <c r="K45" s="469"/>
      <c r="L45" s="372">
        <f t="shared" si="6"/>
        <v>0</v>
      </c>
      <c r="M45" s="469"/>
      <c r="N45" s="469"/>
      <c r="O45" s="236"/>
      <c r="P45" s="9"/>
    </row>
    <row r="46" spans="1:16" s="329" customFormat="1" ht="12.75">
      <c r="A46" s="285"/>
      <c r="B46" s="507"/>
      <c r="C46" s="237" t="s">
        <v>127</v>
      </c>
      <c r="D46" s="383"/>
      <c r="E46" s="383"/>
      <c r="F46" s="383"/>
      <c r="G46" s="383"/>
      <c r="H46" s="384"/>
      <c r="I46" s="385">
        <f>I44+I45</f>
        <v>0</v>
      </c>
      <c r="J46" s="333">
        <f>J44+J45</f>
        <v>0</v>
      </c>
      <c r="K46" s="333">
        <f>K44+K45</f>
        <v>0</v>
      </c>
      <c r="L46" s="333">
        <f t="shared" si="6"/>
        <v>0</v>
      </c>
      <c r="M46" s="333">
        <f>M44+M45</f>
        <v>0</v>
      </c>
      <c r="N46" s="333">
        <f>N44+N45</f>
        <v>0</v>
      </c>
      <c r="O46" s="236"/>
      <c r="P46" s="9"/>
    </row>
    <row r="47" spans="1:16" s="329" customFormat="1" ht="12.75">
      <c r="A47" s="285"/>
      <c r="B47" s="507"/>
      <c r="C47" s="237" t="s">
        <v>128</v>
      </c>
      <c r="D47" s="383"/>
      <c r="E47" s="383"/>
      <c r="F47" s="383"/>
      <c r="G47" s="383"/>
      <c r="H47" s="384"/>
      <c r="I47" s="385">
        <f>I33</f>
        <v>0</v>
      </c>
      <c r="J47" s="333">
        <f>J33</f>
        <v>0</v>
      </c>
      <c r="K47" s="333">
        <f>K33</f>
        <v>0</v>
      </c>
      <c r="L47" s="333">
        <f t="shared" si="6"/>
        <v>0</v>
      </c>
      <c r="M47" s="333">
        <f>M33</f>
        <v>0</v>
      </c>
      <c r="N47" s="333">
        <f>N33</f>
        <v>0</v>
      </c>
      <c r="O47" s="238"/>
      <c r="P47" s="9"/>
    </row>
    <row r="48" spans="1:16" s="329" customFormat="1" ht="12.75">
      <c r="A48" s="285"/>
      <c r="B48" s="507"/>
      <c r="C48" s="237" t="s">
        <v>129</v>
      </c>
      <c r="D48" s="383"/>
      <c r="E48" s="383"/>
      <c r="F48" s="383"/>
      <c r="G48" s="383"/>
      <c r="H48" s="384"/>
      <c r="I48" s="385">
        <f>I36</f>
        <v>0</v>
      </c>
      <c r="J48" s="333">
        <f>J36</f>
        <v>0</v>
      </c>
      <c r="K48" s="333">
        <f>K36</f>
        <v>0</v>
      </c>
      <c r="L48" s="333">
        <f t="shared" si="6"/>
        <v>0</v>
      </c>
      <c r="M48" s="333">
        <f>M36</f>
        <v>0</v>
      </c>
      <c r="N48" s="333">
        <f>N36</f>
        <v>0</v>
      </c>
      <c r="O48" s="239"/>
      <c r="P48" s="9"/>
    </row>
    <row r="49" spans="1:16" s="329" customFormat="1" ht="26.25" thickBot="1">
      <c r="A49" s="285"/>
      <c r="B49" s="508"/>
      <c r="C49" s="231" t="s">
        <v>130</v>
      </c>
      <c r="D49" s="376"/>
      <c r="E49" s="376"/>
      <c r="F49" s="376"/>
      <c r="G49" s="376"/>
      <c r="H49" s="377"/>
      <c r="I49" s="324">
        <f>I46+I47+I48</f>
        <v>0</v>
      </c>
      <c r="J49" s="325">
        <f>J46+J47+J48</f>
        <v>0</v>
      </c>
      <c r="K49" s="325">
        <f>K46+K47+K48</f>
        <v>0</v>
      </c>
      <c r="L49" s="378">
        <f t="shared" si="6"/>
        <v>0</v>
      </c>
      <c r="M49" s="325">
        <f>M46+M47+M48</f>
        <v>0</v>
      </c>
      <c r="N49" s="325">
        <f>N46+N47+N48</f>
        <v>0</v>
      </c>
      <c r="O49" s="326">
        <f>IF(M$53=0,0,N49/M$53)</f>
        <v>0</v>
      </c>
      <c r="P49" s="9"/>
    </row>
    <row r="50" spans="1:16" s="298" customFormat="1" ht="13.5" thickBot="1">
      <c r="A50" s="20"/>
      <c r="B50" s="17"/>
      <c r="C50" s="17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3"/>
      <c r="P50" s="22"/>
    </row>
    <row r="51" spans="1:16" s="298" customFormat="1" ht="12.75">
      <c r="A51" s="20"/>
      <c r="B51" s="240"/>
      <c r="C51" s="241"/>
      <c r="D51" s="535" t="s">
        <v>213</v>
      </c>
      <c r="E51" s="527"/>
      <c r="F51" s="527"/>
      <c r="G51" s="527"/>
      <c r="H51" s="527"/>
      <c r="I51" s="536" t="s">
        <v>135</v>
      </c>
      <c r="J51" s="537"/>
      <c r="K51" s="537"/>
      <c r="L51" s="537"/>
      <c r="M51" s="538"/>
      <c r="N51" s="232"/>
      <c r="O51" s="233"/>
      <c r="P51" s="22"/>
    </row>
    <row r="52" spans="1:16" s="298" customFormat="1" ht="13.5" thickBot="1">
      <c r="A52" s="20"/>
      <c r="B52" s="242"/>
      <c r="C52" s="241"/>
      <c r="D52" s="243" t="s">
        <v>18</v>
      </c>
      <c r="E52" s="275" t="s">
        <v>17</v>
      </c>
      <c r="F52" s="275" t="s">
        <v>4</v>
      </c>
      <c r="G52" s="275" t="s">
        <v>124</v>
      </c>
      <c r="H52" s="244" t="s">
        <v>136</v>
      </c>
      <c r="I52" s="245" t="s">
        <v>18</v>
      </c>
      <c r="J52" s="276" t="s">
        <v>17</v>
      </c>
      <c r="K52" s="276" t="s">
        <v>4</v>
      </c>
      <c r="L52" s="276" t="s">
        <v>124</v>
      </c>
      <c r="M52" s="277" t="s">
        <v>136</v>
      </c>
      <c r="N52" s="232"/>
      <c r="O52" s="233"/>
      <c r="P52" s="22"/>
    </row>
    <row r="53" spans="1:16" s="298" customFormat="1" ht="13.5" thickBot="1">
      <c r="A53" s="20"/>
      <c r="B53" s="496" t="s">
        <v>137</v>
      </c>
      <c r="C53" s="497"/>
      <c r="D53" s="446"/>
      <c r="E53" s="451"/>
      <c r="F53" s="451"/>
      <c r="G53" s="451"/>
      <c r="H53" s="455"/>
      <c r="I53" s="379">
        <f>D53*$D60</f>
        <v>0</v>
      </c>
      <c r="J53" s="380">
        <f>E53*$D60</f>
        <v>0</v>
      </c>
      <c r="K53" s="380">
        <f>F53*$D60</f>
        <v>0</v>
      </c>
      <c r="L53" s="380">
        <f>G53*$D60</f>
        <v>0</v>
      </c>
      <c r="M53" s="381">
        <f>H53*$D60</f>
        <v>0</v>
      </c>
      <c r="N53" s="232"/>
      <c r="O53" s="233"/>
      <c r="P53" s="22"/>
    </row>
    <row r="54" spans="1:16" s="298" customFormat="1" ht="12.75">
      <c r="A54" s="20"/>
      <c r="B54" s="17"/>
      <c r="C54" s="17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3"/>
      <c r="P54" s="22"/>
    </row>
    <row r="55" spans="1:16" s="298" customFormat="1" ht="12.75">
      <c r="A55" s="20"/>
      <c r="B55" s="246" t="s">
        <v>199</v>
      </c>
      <c r="C55" s="17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3"/>
      <c r="P55" s="22"/>
    </row>
    <row r="56" spans="1:16" s="298" customFormat="1" ht="12.75">
      <c r="A56" s="20"/>
      <c r="B56" s="246" t="s">
        <v>200</v>
      </c>
      <c r="C56" s="17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3"/>
      <c r="P56" s="22"/>
    </row>
    <row r="57" spans="1:16" s="298" customFormat="1" ht="12.75">
      <c r="A57" s="20"/>
      <c r="B57" s="246" t="s">
        <v>212</v>
      </c>
      <c r="C57" s="17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3"/>
      <c r="P57" s="22"/>
    </row>
    <row r="58" spans="1:16" s="298" customFormat="1" ht="12.75">
      <c r="A58" s="20"/>
      <c r="B58" s="247" t="s">
        <v>201</v>
      </c>
      <c r="C58" s="17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3"/>
      <c r="P58" s="22"/>
    </row>
    <row r="59" spans="1:16" s="298" customFormat="1" ht="13.5" thickBot="1">
      <c r="A59" s="20"/>
      <c r="B59" s="17"/>
      <c r="C59" s="17"/>
      <c r="D59" s="248"/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33"/>
      <c r="P59" s="22"/>
    </row>
    <row r="60" spans="1:16" ht="12.75" thickBot="1">
      <c r="A60" s="20"/>
      <c r="B60" s="17"/>
      <c r="C60" s="249" t="s">
        <v>154</v>
      </c>
      <c r="D60" s="250"/>
      <c r="E60" s="17" t="s">
        <v>211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22"/>
    </row>
    <row r="61" spans="1:16" ht="12">
      <c r="A61" s="20"/>
      <c r="B61" s="17"/>
      <c r="C61" s="249"/>
      <c r="D61" s="249"/>
      <c r="E61" s="249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22"/>
    </row>
    <row r="62" spans="1:16" ht="3" customHeight="1">
      <c r="A62" s="20"/>
      <c r="B62" s="17"/>
      <c r="C62" s="249"/>
      <c r="D62" s="249"/>
      <c r="E62" s="249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22"/>
    </row>
    <row r="63" spans="1:16" ht="12">
      <c r="A63" s="20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22"/>
    </row>
    <row r="64" spans="1:16" ht="12.75">
      <c r="A64" s="20"/>
      <c r="B64" s="208" t="s">
        <v>138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22"/>
    </row>
    <row r="65" spans="1:16" ht="12">
      <c r="A65" s="20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22"/>
    </row>
    <row r="66" spans="1:16" ht="12">
      <c r="A66" s="20"/>
      <c r="B66" s="240" t="s">
        <v>139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22"/>
    </row>
    <row r="67" spans="1:16" ht="12.75" thickBot="1">
      <c r="A67" s="20"/>
      <c r="B67" s="24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22"/>
    </row>
    <row r="68" spans="1:16" ht="12.75" customHeight="1">
      <c r="A68" s="20"/>
      <c r="B68" s="517"/>
      <c r="C68" s="517" t="s">
        <v>3</v>
      </c>
      <c r="D68" s="517" t="s">
        <v>113</v>
      </c>
      <c r="E68" s="518"/>
      <c r="F68" s="518"/>
      <c r="G68" s="518"/>
      <c r="H68" s="519"/>
      <c r="I68" s="520" t="s">
        <v>135</v>
      </c>
      <c r="J68" s="521"/>
      <c r="K68" s="521"/>
      <c r="L68" s="521"/>
      <c r="M68" s="521"/>
      <c r="N68" s="521"/>
      <c r="O68" s="522"/>
      <c r="P68" s="22"/>
    </row>
    <row r="69" spans="1:16" ht="37.5" thickBot="1">
      <c r="A69" s="20"/>
      <c r="B69" s="523"/>
      <c r="C69" s="523"/>
      <c r="D69" s="210" t="s">
        <v>18</v>
      </c>
      <c r="E69" s="211" t="s">
        <v>17</v>
      </c>
      <c r="F69" s="211" t="s">
        <v>4</v>
      </c>
      <c r="G69" s="211" t="s">
        <v>131</v>
      </c>
      <c r="H69" s="212" t="s">
        <v>134</v>
      </c>
      <c r="I69" s="210" t="s">
        <v>18</v>
      </c>
      <c r="J69" s="211" t="s">
        <v>17</v>
      </c>
      <c r="K69" s="211" t="s">
        <v>4</v>
      </c>
      <c r="L69" s="211" t="s">
        <v>20</v>
      </c>
      <c r="M69" s="211" t="s">
        <v>131</v>
      </c>
      <c r="N69" s="211" t="s">
        <v>132</v>
      </c>
      <c r="O69" s="213" t="s">
        <v>114</v>
      </c>
      <c r="P69" s="22"/>
    </row>
    <row r="70" spans="1:16" ht="12">
      <c r="A70" s="20"/>
      <c r="B70" s="541" t="s">
        <v>116</v>
      </c>
      <c r="C70" s="214" t="s">
        <v>5</v>
      </c>
      <c r="D70" s="146"/>
      <c r="E70" s="145"/>
      <c r="F70" s="145"/>
      <c r="G70" s="145"/>
      <c r="H70" s="147"/>
      <c r="I70" s="146"/>
      <c r="J70" s="145"/>
      <c r="K70" s="145"/>
      <c r="L70" s="105">
        <f aca="true" t="shared" si="7" ref="L70:L89">IF(I70=0,0,AVERAGE(I70,J70,K70))</f>
        <v>0</v>
      </c>
      <c r="M70" s="145"/>
      <c r="N70" s="145"/>
      <c r="O70" s="215">
        <f>IF(M$104=0,0,N70/M$104)</f>
        <v>0</v>
      </c>
      <c r="P70" s="22"/>
    </row>
    <row r="71" spans="1:16" ht="15" customHeight="1">
      <c r="A71" s="20"/>
      <c r="B71" s="542"/>
      <c r="C71" s="24" t="s">
        <v>6</v>
      </c>
      <c r="D71" s="149"/>
      <c r="E71" s="148"/>
      <c r="F71" s="148"/>
      <c r="G71" s="148"/>
      <c r="H71" s="150"/>
      <c r="I71" s="149"/>
      <c r="J71" s="148"/>
      <c r="K71" s="148"/>
      <c r="L71" s="106">
        <f t="shared" si="7"/>
        <v>0</v>
      </c>
      <c r="M71" s="148"/>
      <c r="N71" s="148"/>
      <c r="O71" s="216">
        <f>IF(M$104=0,0,N71/M$104)</f>
        <v>0</v>
      </c>
      <c r="P71" s="22"/>
    </row>
    <row r="72" spans="1:16" ht="15" customHeight="1">
      <c r="A72" s="20"/>
      <c r="B72" s="542"/>
      <c r="C72" s="217" t="s">
        <v>14</v>
      </c>
      <c r="D72" s="107">
        <f aca="true" t="shared" si="8" ref="D72:K72">SUM(D70:D71)</f>
        <v>0</v>
      </c>
      <c r="E72" s="108">
        <f t="shared" si="8"/>
        <v>0</v>
      </c>
      <c r="F72" s="109">
        <f t="shared" si="8"/>
        <v>0</v>
      </c>
      <c r="G72" s="109">
        <f t="shared" si="8"/>
        <v>0</v>
      </c>
      <c r="H72" s="110">
        <f t="shared" si="8"/>
        <v>0</v>
      </c>
      <c r="I72" s="111">
        <f t="shared" si="8"/>
        <v>0</v>
      </c>
      <c r="J72" s="109">
        <f t="shared" si="8"/>
        <v>0</v>
      </c>
      <c r="K72" s="109">
        <f t="shared" si="8"/>
        <v>0</v>
      </c>
      <c r="L72" s="109">
        <f t="shared" si="7"/>
        <v>0</v>
      </c>
      <c r="M72" s="109">
        <f>SUM(M70:M71)</f>
        <v>0</v>
      </c>
      <c r="N72" s="109">
        <f>SUM(N70:N71)</f>
        <v>0</v>
      </c>
      <c r="O72" s="218">
        <f>IF(M$104=0,0,N72/M$104)</f>
        <v>0</v>
      </c>
      <c r="P72" s="22"/>
    </row>
    <row r="73" spans="1:16" ht="15.75" customHeight="1" thickBot="1">
      <c r="A73" s="20"/>
      <c r="B73" s="542"/>
      <c r="C73" s="219" t="s">
        <v>115</v>
      </c>
      <c r="D73" s="152"/>
      <c r="E73" s="151"/>
      <c r="F73" s="142"/>
      <c r="G73" s="142"/>
      <c r="H73" s="144"/>
      <c r="I73" s="143"/>
      <c r="J73" s="142"/>
      <c r="K73" s="142"/>
      <c r="L73" s="112">
        <f t="shared" si="7"/>
        <v>0</v>
      </c>
      <c r="M73" s="142"/>
      <c r="N73" s="142"/>
      <c r="O73" s="220"/>
      <c r="P73" s="22"/>
    </row>
    <row r="74" spans="1:16" ht="15" customHeight="1">
      <c r="A74" s="20"/>
      <c r="B74" s="542"/>
      <c r="C74" s="214" t="s">
        <v>7</v>
      </c>
      <c r="D74" s="146"/>
      <c r="E74" s="145"/>
      <c r="F74" s="145"/>
      <c r="G74" s="145"/>
      <c r="H74" s="147"/>
      <c r="I74" s="146"/>
      <c r="J74" s="145"/>
      <c r="K74" s="145"/>
      <c r="L74" s="105">
        <f t="shared" si="7"/>
        <v>0</v>
      </c>
      <c r="M74" s="145"/>
      <c r="N74" s="145"/>
      <c r="O74" s="215">
        <f>IF(M$104=0,0,N74/M$104)</f>
        <v>0</v>
      </c>
      <c r="P74" s="22"/>
    </row>
    <row r="75" spans="1:16" ht="15" customHeight="1">
      <c r="A75" s="20"/>
      <c r="B75" s="542"/>
      <c r="C75" s="24" t="s">
        <v>8</v>
      </c>
      <c r="D75" s="149"/>
      <c r="E75" s="148"/>
      <c r="F75" s="148"/>
      <c r="G75" s="148"/>
      <c r="H75" s="150"/>
      <c r="I75" s="149"/>
      <c r="J75" s="148"/>
      <c r="K75" s="148"/>
      <c r="L75" s="106">
        <f t="shared" si="7"/>
        <v>0</v>
      </c>
      <c r="M75" s="148"/>
      <c r="N75" s="148"/>
      <c r="O75" s="216">
        <f>IF(M$104=0,0,N75/M$104)</f>
        <v>0</v>
      </c>
      <c r="P75" s="22"/>
    </row>
    <row r="76" spans="1:16" ht="15" customHeight="1">
      <c r="A76" s="20"/>
      <c r="B76" s="542"/>
      <c r="C76" s="217" t="s">
        <v>15</v>
      </c>
      <c r="D76" s="107">
        <f aca="true" t="shared" si="9" ref="D76:K76">SUM(D74:D75)</f>
        <v>0</v>
      </c>
      <c r="E76" s="108">
        <f t="shared" si="9"/>
        <v>0</v>
      </c>
      <c r="F76" s="109">
        <f t="shared" si="9"/>
        <v>0</v>
      </c>
      <c r="G76" s="109">
        <f t="shared" si="9"/>
        <v>0</v>
      </c>
      <c r="H76" s="110">
        <f t="shared" si="9"/>
        <v>0</v>
      </c>
      <c r="I76" s="111">
        <f t="shared" si="9"/>
        <v>0</v>
      </c>
      <c r="J76" s="109">
        <f t="shared" si="9"/>
        <v>0</v>
      </c>
      <c r="K76" s="109">
        <f t="shared" si="9"/>
        <v>0</v>
      </c>
      <c r="L76" s="109">
        <f t="shared" si="7"/>
        <v>0</v>
      </c>
      <c r="M76" s="109">
        <f>SUM(M74:M75)</f>
        <v>0</v>
      </c>
      <c r="N76" s="109">
        <f>SUM(N74:N75)</f>
        <v>0</v>
      </c>
      <c r="O76" s="218">
        <f>IF(M$104=0,0,N76/M$104)</f>
        <v>0</v>
      </c>
      <c r="P76" s="22"/>
    </row>
    <row r="77" spans="1:16" ht="15.75" customHeight="1" thickBot="1">
      <c r="A77" s="20"/>
      <c r="B77" s="542"/>
      <c r="C77" s="219" t="s">
        <v>115</v>
      </c>
      <c r="D77" s="152"/>
      <c r="E77" s="151"/>
      <c r="F77" s="142"/>
      <c r="G77" s="142"/>
      <c r="H77" s="144"/>
      <c r="I77" s="143"/>
      <c r="J77" s="142"/>
      <c r="K77" s="142"/>
      <c r="L77" s="112">
        <f t="shared" si="7"/>
        <v>0</v>
      </c>
      <c r="M77" s="142"/>
      <c r="N77" s="142"/>
      <c r="O77" s="220"/>
      <c r="P77" s="22"/>
    </row>
    <row r="78" spans="1:16" ht="15" customHeight="1">
      <c r="A78" s="20"/>
      <c r="B78" s="542"/>
      <c r="C78" s="214" t="s">
        <v>9</v>
      </c>
      <c r="D78" s="146"/>
      <c r="E78" s="145"/>
      <c r="F78" s="145"/>
      <c r="G78" s="145"/>
      <c r="H78" s="147"/>
      <c r="I78" s="146"/>
      <c r="J78" s="145"/>
      <c r="K78" s="145"/>
      <c r="L78" s="105">
        <f t="shared" si="7"/>
        <v>0</v>
      </c>
      <c r="M78" s="145"/>
      <c r="N78" s="145"/>
      <c r="O78" s="215">
        <f>IF(M$104=0,0,N78/M$104)</f>
        <v>0</v>
      </c>
      <c r="P78" s="22"/>
    </row>
    <row r="79" spans="1:16" ht="15" customHeight="1">
      <c r="A79" s="20"/>
      <c r="B79" s="542"/>
      <c r="C79" s="24" t="s">
        <v>10</v>
      </c>
      <c r="D79" s="149"/>
      <c r="E79" s="148"/>
      <c r="F79" s="148"/>
      <c r="G79" s="148"/>
      <c r="H79" s="150"/>
      <c r="I79" s="149"/>
      <c r="J79" s="148"/>
      <c r="K79" s="148"/>
      <c r="L79" s="106">
        <f t="shared" si="7"/>
        <v>0</v>
      </c>
      <c r="M79" s="148"/>
      <c r="N79" s="148"/>
      <c r="O79" s="216">
        <f>IF(M$104=0,0,N79/M$104)</f>
        <v>0</v>
      </c>
      <c r="P79" s="22"/>
    </row>
    <row r="80" spans="1:16" ht="15" customHeight="1">
      <c r="A80" s="20"/>
      <c r="B80" s="542"/>
      <c r="C80" s="217" t="s">
        <v>16</v>
      </c>
      <c r="D80" s="107">
        <f aca="true" t="shared" si="10" ref="D80:K80">SUM(D78:D79)</f>
        <v>0</v>
      </c>
      <c r="E80" s="108">
        <f t="shared" si="10"/>
        <v>0</v>
      </c>
      <c r="F80" s="109">
        <f t="shared" si="10"/>
        <v>0</v>
      </c>
      <c r="G80" s="109">
        <f t="shared" si="10"/>
        <v>0</v>
      </c>
      <c r="H80" s="110">
        <f t="shared" si="10"/>
        <v>0</v>
      </c>
      <c r="I80" s="111">
        <f t="shared" si="10"/>
        <v>0</v>
      </c>
      <c r="J80" s="109">
        <f t="shared" si="10"/>
        <v>0</v>
      </c>
      <c r="K80" s="109">
        <f t="shared" si="10"/>
        <v>0</v>
      </c>
      <c r="L80" s="109">
        <f t="shared" si="7"/>
        <v>0</v>
      </c>
      <c r="M80" s="109">
        <f>SUM(M78:M79)</f>
        <v>0</v>
      </c>
      <c r="N80" s="109">
        <f>SUM(N78:N79)</f>
        <v>0</v>
      </c>
      <c r="O80" s="218">
        <f>IF(M$104=0,0,N80/M$104)</f>
        <v>0</v>
      </c>
      <c r="P80" s="22"/>
    </row>
    <row r="81" spans="1:16" ht="15.75" customHeight="1" thickBot="1">
      <c r="A81" s="20"/>
      <c r="B81" s="542"/>
      <c r="C81" s="219" t="s">
        <v>115</v>
      </c>
      <c r="D81" s="152"/>
      <c r="E81" s="151"/>
      <c r="F81" s="142"/>
      <c r="G81" s="142"/>
      <c r="H81" s="144"/>
      <c r="I81" s="143"/>
      <c r="J81" s="142"/>
      <c r="K81" s="142"/>
      <c r="L81" s="109">
        <f t="shared" si="7"/>
        <v>0</v>
      </c>
      <c r="M81" s="142"/>
      <c r="N81" s="142"/>
      <c r="O81" s="220"/>
      <c r="P81" s="22"/>
    </row>
    <row r="82" spans="1:16" ht="15" customHeight="1">
      <c r="A82" s="20"/>
      <c r="B82" s="542"/>
      <c r="C82" s="21" t="s">
        <v>11</v>
      </c>
      <c r="D82" s="113">
        <f aca="true" t="shared" si="11" ref="D82:K82">D72+D76+D80</f>
        <v>0</v>
      </c>
      <c r="E82" s="114">
        <f t="shared" si="11"/>
        <v>0</v>
      </c>
      <c r="F82" s="114">
        <f t="shared" si="11"/>
        <v>0</v>
      </c>
      <c r="G82" s="114">
        <f t="shared" si="11"/>
        <v>0</v>
      </c>
      <c r="H82" s="115">
        <f t="shared" si="11"/>
        <v>0</v>
      </c>
      <c r="I82" s="113">
        <f t="shared" si="11"/>
        <v>0</v>
      </c>
      <c r="J82" s="114">
        <f t="shared" si="11"/>
        <v>0</v>
      </c>
      <c r="K82" s="114">
        <f t="shared" si="11"/>
        <v>0</v>
      </c>
      <c r="L82" s="185">
        <f t="shared" si="7"/>
        <v>0</v>
      </c>
      <c r="M82" s="114">
        <f>M72+M76+M80</f>
        <v>0</v>
      </c>
      <c r="N82" s="114">
        <f>N72+N76+N80</f>
        <v>0</v>
      </c>
      <c r="O82" s="221">
        <f>IF(M$104=0,0,N82/M$104)</f>
        <v>0</v>
      </c>
      <c r="P82" s="22"/>
    </row>
    <row r="83" spans="1:16" ht="15" customHeight="1">
      <c r="A83" s="20"/>
      <c r="B83" s="542"/>
      <c r="C83" s="24" t="s">
        <v>12</v>
      </c>
      <c r="D83" s="149"/>
      <c r="E83" s="148"/>
      <c r="F83" s="148"/>
      <c r="G83" s="148"/>
      <c r="H83" s="150"/>
      <c r="I83" s="149"/>
      <c r="J83" s="148"/>
      <c r="K83" s="148"/>
      <c r="L83" s="106">
        <f t="shared" si="7"/>
        <v>0</v>
      </c>
      <c r="M83" s="148"/>
      <c r="N83" s="148"/>
      <c r="O83" s="216">
        <f>IF(M$104=0,0,N83/M$104)</f>
        <v>0</v>
      </c>
      <c r="P83" s="22"/>
    </row>
    <row r="84" spans="1:16" ht="15.75" customHeight="1" thickBot="1">
      <c r="A84" s="20"/>
      <c r="B84" s="543"/>
      <c r="C84" s="222" t="s">
        <v>122</v>
      </c>
      <c r="D84" s="116">
        <f>D72+D76+D80+D83</f>
        <v>0</v>
      </c>
      <c r="E84" s="117">
        <f aca="true" t="shared" si="12" ref="E84:K84">E72+E76+E80+E83</f>
        <v>0</v>
      </c>
      <c r="F84" s="117">
        <f t="shared" si="12"/>
        <v>0</v>
      </c>
      <c r="G84" s="117">
        <f t="shared" si="12"/>
        <v>0</v>
      </c>
      <c r="H84" s="118">
        <f t="shared" si="12"/>
        <v>0</v>
      </c>
      <c r="I84" s="116">
        <f t="shared" si="12"/>
        <v>0</v>
      </c>
      <c r="J84" s="117">
        <f t="shared" si="12"/>
        <v>0</v>
      </c>
      <c r="K84" s="117">
        <f t="shared" si="12"/>
        <v>0</v>
      </c>
      <c r="L84" s="117">
        <f t="shared" si="7"/>
        <v>0</v>
      </c>
      <c r="M84" s="117">
        <f>M72+M76+M80+M83</f>
        <v>0</v>
      </c>
      <c r="N84" s="117">
        <f>N72+N76+N80+N83</f>
        <v>0</v>
      </c>
      <c r="O84" s="223">
        <f>IF(M$104=0,0,N84/M$104)</f>
        <v>0</v>
      </c>
      <c r="P84" s="22"/>
    </row>
    <row r="85" spans="1:16" s="329" customFormat="1" ht="24.75">
      <c r="A85" s="285"/>
      <c r="B85" s="544" t="s">
        <v>185</v>
      </c>
      <c r="C85" s="224" t="s">
        <v>117</v>
      </c>
      <c r="D85" s="355"/>
      <c r="E85" s="356"/>
      <c r="F85" s="356"/>
      <c r="G85" s="356"/>
      <c r="H85" s="357"/>
      <c r="I85" s="462"/>
      <c r="J85" s="466"/>
      <c r="K85" s="466"/>
      <c r="L85" s="333">
        <f t="shared" si="7"/>
        <v>0</v>
      </c>
      <c r="M85" s="466"/>
      <c r="N85" s="466"/>
      <c r="O85" s="225"/>
      <c r="P85" s="9"/>
    </row>
    <row r="86" spans="1:16" s="329" customFormat="1" ht="24.75">
      <c r="A86" s="285"/>
      <c r="B86" s="545"/>
      <c r="C86" s="226" t="s">
        <v>118</v>
      </c>
      <c r="D86" s="358"/>
      <c r="E86" s="359"/>
      <c r="F86" s="359"/>
      <c r="G86" s="359"/>
      <c r="H86" s="360"/>
      <c r="I86" s="463"/>
      <c r="J86" s="467"/>
      <c r="K86" s="467"/>
      <c r="L86" s="333">
        <f t="shared" si="7"/>
        <v>0</v>
      </c>
      <c r="M86" s="467"/>
      <c r="N86" s="467"/>
      <c r="O86" s="227"/>
      <c r="P86" s="9"/>
    </row>
    <row r="87" spans="1:16" s="329" customFormat="1" ht="12">
      <c r="A87" s="285"/>
      <c r="B87" s="545"/>
      <c r="C87" s="226" t="s">
        <v>119</v>
      </c>
      <c r="D87" s="358"/>
      <c r="E87" s="359"/>
      <c r="F87" s="359"/>
      <c r="G87" s="359"/>
      <c r="H87" s="360"/>
      <c r="I87" s="332">
        <f>I85+I86</f>
        <v>0</v>
      </c>
      <c r="J87" s="333">
        <f>J85+J86</f>
        <v>0</v>
      </c>
      <c r="K87" s="333">
        <f>K85+K86</f>
        <v>0</v>
      </c>
      <c r="L87" s="333">
        <f t="shared" si="7"/>
        <v>0</v>
      </c>
      <c r="M87" s="334">
        <f>M85+M86</f>
        <v>0</v>
      </c>
      <c r="N87" s="334">
        <f>N85+N86</f>
        <v>0</v>
      </c>
      <c r="O87" s="227"/>
      <c r="P87" s="9"/>
    </row>
    <row r="88" spans="1:16" s="329" customFormat="1" ht="12.75">
      <c r="A88" s="285"/>
      <c r="B88" s="545"/>
      <c r="C88" s="226" t="s">
        <v>120</v>
      </c>
      <c r="D88" s="361"/>
      <c r="E88" s="362"/>
      <c r="F88" s="362"/>
      <c r="G88" s="362"/>
      <c r="H88" s="363"/>
      <c r="I88" s="332">
        <f>I84</f>
        <v>0</v>
      </c>
      <c r="J88" s="333">
        <f>J84</f>
        <v>0</v>
      </c>
      <c r="K88" s="333">
        <f>K84</f>
        <v>0</v>
      </c>
      <c r="L88" s="333">
        <f t="shared" si="7"/>
        <v>0</v>
      </c>
      <c r="M88" s="334">
        <f>M84</f>
        <v>0</v>
      </c>
      <c r="N88" s="334">
        <f>N84</f>
        <v>0</v>
      </c>
      <c r="O88" s="230"/>
      <c r="P88" s="9"/>
    </row>
    <row r="89" spans="1:16" s="329" customFormat="1" ht="26.25" thickBot="1">
      <c r="A89" s="285"/>
      <c r="B89" s="546"/>
      <c r="C89" s="231" t="s">
        <v>121</v>
      </c>
      <c r="D89" s="364"/>
      <c r="E89" s="365"/>
      <c r="F89" s="365"/>
      <c r="G89" s="365"/>
      <c r="H89" s="366"/>
      <c r="I89" s="324">
        <f>I87+I88</f>
        <v>0</v>
      </c>
      <c r="J89" s="325">
        <f>J87+J88</f>
        <v>0</v>
      </c>
      <c r="K89" s="325">
        <f>K87+K88</f>
        <v>0</v>
      </c>
      <c r="L89" s="325">
        <f t="shared" si="7"/>
        <v>0</v>
      </c>
      <c r="M89" s="325">
        <f>M87+M88</f>
        <v>0</v>
      </c>
      <c r="N89" s="325">
        <f>N87+N88</f>
        <v>0</v>
      </c>
      <c r="O89" s="326">
        <f>IF(M$104=0,0,N89/M$104)</f>
        <v>0</v>
      </c>
      <c r="P89" s="9"/>
    </row>
    <row r="90" spans="1:16" s="298" customFormat="1" ht="12.75">
      <c r="A90" s="20"/>
      <c r="B90" s="17"/>
      <c r="C90" s="17"/>
      <c r="D90" s="232"/>
      <c r="E90" s="232"/>
      <c r="F90" s="232"/>
      <c r="G90" s="232"/>
      <c r="H90" s="232"/>
      <c r="I90" s="232"/>
      <c r="J90" s="232"/>
      <c r="K90" s="232"/>
      <c r="L90" s="232"/>
      <c r="M90" s="232"/>
      <c r="N90" s="232"/>
      <c r="O90" s="233"/>
      <c r="P90" s="22"/>
    </row>
    <row r="91" spans="1:16" s="316" customFormat="1" ht="18" customHeight="1" thickBot="1">
      <c r="A91" s="313"/>
      <c r="B91" s="314" t="s">
        <v>140</v>
      </c>
      <c r="C91" s="299"/>
      <c r="D91" s="299"/>
      <c r="E91" s="299"/>
      <c r="F91" s="299"/>
      <c r="G91" s="299"/>
      <c r="H91" s="299"/>
      <c r="I91" s="299"/>
      <c r="J91" s="299"/>
      <c r="K91" s="299"/>
      <c r="L91" s="299"/>
      <c r="M91" s="299"/>
      <c r="N91" s="299"/>
      <c r="O91" s="300"/>
      <c r="P91" s="315"/>
    </row>
    <row r="92" spans="1:16" s="298" customFormat="1" ht="15" customHeight="1">
      <c r="A92" s="20"/>
      <c r="B92" s="511"/>
      <c r="C92" s="512"/>
      <c r="D92" s="527" t="s">
        <v>113</v>
      </c>
      <c r="E92" s="527"/>
      <c r="F92" s="527"/>
      <c r="G92" s="527"/>
      <c r="H92" s="528"/>
      <c r="I92" s="524" t="s">
        <v>135</v>
      </c>
      <c r="J92" s="525"/>
      <c r="K92" s="525"/>
      <c r="L92" s="525"/>
      <c r="M92" s="525"/>
      <c r="N92" s="525"/>
      <c r="O92" s="526"/>
      <c r="P92" s="22"/>
    </row>
    <row r="93" spans="1:16" s="298" customFormat="1" ht="19.5" customHeight="1">
      <c r="A93" s="20"/>
      <c r="B93" s="513"/>
      <c r="C93" s="514"/>
      <c r="D93" s="531" t="s">
        <v>18</v>
      </c>
      <c r="E93" s="509" t="s">
        <v>17</v>
      </c>
      <c r="F93" s="509" t="s">
        <v>4</v>
      </c>
      <c r="G93" s="509" t="s">
        <v>133</v>
      </c>
      <c r="H93" s="529" t="s">
        <v>134</v>
      </c>
      <c r="I93" s="531" t="s">
        <v>18</v>
      </c>
      <c r="J93" s="509" t="s">
        <v>17</v>
      </c>
      <c r="K93" s="509" t="s">
        <v>4</v>
      </c>
      <c r="L93" s="509" t="s">
        <v>20</v>
      </c>
      <c r="M93" s="509" t="s">
        <v>133</v>
      </c>
      <c r="N93" s="509" t="s">
        <v>134</v>
      </c>
      <c r="O93" s="533" t="s">
        <v>114</v>
      </c>
      <c r="P93" s="22"/>
    </row>
    <row r="94" spans="1:16" s="298" customFormat="1" ht="19.5" customHeight="1" thickBot="1">
      <c r="A94" s="20"/>
      <c r="B94" s="515"/>
      <c r="C94" s="516"/>
      <c r="D94" s="532"/>
      <c r="E94" s="510"/>
      <c r="F94" s="510"/>
      <c r="G94" s="510"/>
      <c r="H94" s="530"/>
      <c r="I94" s="532"/>
      <c r="J94" s="510"/>
      <c r="K94" s="510"/>
      <c r="L94" s="510"/>
      <c r="M94" s="510"/>
      <c r="N94" s="510"/>
      <c r="O94" s="534"/>
      <c r="P94" s="22"/>
    </row>
    <row r="95" spans="1:16" s="329" customFormat="1" ht="24.75">
      <c r="A95" s="285"/>
      <c r="B95" s="506" t="s">
        <v>186</v>
      </c>
      <c r="C95" s="330" t="s">
        <v>125</v>
      </c>
      <c r="D95" s="367"/>
      <c r="E95" s="367"/>
      <c r="F95" s="367"/>
      <c r="G95" s="367"/>
      <c r="H95" s="368"/>
      <c r="I95" s="464"/>
      <c r="J95" s="468"/>
      <c r="K95" s="468"/>
      <c r="L95" s="369">
        <f aca="true" t="shared" si="13" ref="L95:L100">IF(I95=0,0,AVERAGE(I95,J95,K95))</f>
        <v>0</v>
      </c>
      <c r="M95" s="468"/>
      <c r="N95" s="468"/>
      <c r="O95" s="234"/>
      <c r="P95" s="9"/>
    </row>
    <row r="96" spans="1:16" s="329" customFormat="1" ht="24.75">
      <c r="A96" s="285"/>
      <c r="B96" s="507"/>
      <c r="C96" s="237" t="s">
        <v>126</v>
      </c>
      <c r="D96" s="370"/>
      <c r="E96" s="370"/>
      <c r="F96" s="370"/>
      <c r="G96" s="370"/>
      <c r="H96" s="371"/>
      <c r="I96" s="465"/>
      <c r="J96" s="469"/>
      <c r="K96" s="469"/>
      <c r="L96" s="372">
        <f t="shared" si="13"/>
        <v>0</v>
      </c>
      <c r="M96" s="469"/>
      <c r="N96" s="469"/>
      <c r="O96" s="236"/>
      <c r="P96" s="9"/>
    </row>
    <row r="97" spans="1:16" s="329" customFormat="1" ht="12.75">
      <c r="A97" s="285"/>
      <c r="B97" s="507"/>
      <c r="C97" s="237" t="s">
        <v>127</v>
      </c>
      <c r="D97" s="383"/>
      <c r="E97" s="383"/>
      <c r="F97" s="383"/>
      <c r="G97" s="383"/>
      <c r="H97" s="384"/>
      <c r="I97" s="385">
        <f>I95+I96</f>
        <v>0</v>
      </c>
      <c r="J97" s="333">
        <f>J95+J96</f>
        <v>0</v>
      </c>
      <c r="K97" s="333">
        <f>K95+K96</f>
        <v>0</v>
      </c>
      <c r="L97" s="333">
        <f t="shared" si="13"/>
        <v>0</v>
      </c>
      <c r="M97" s="333">
        <f>M95+M96</f>
        <v>0</v>
      </c>
      <c r="N97" s="333">
        <f>N95+N96</f>
        <v>0</v>
      </c>
      <c r="O97" s="236"/>
      <c r="P97" s="9"/>
    </row>
    <row r="98" spans="1:16" s="329" customFormat="1" ht="12.75">
      <c r="A98" s="285"/>
      <c r="B98" s="507"/>
      <c r="C98" s="237" t="s">
        <v>128</v>
      </c>
      <c r="D98" s="383"/>
      <c r="E98" s="383"/>
      <c r="F98" s="383"/>
      <c r="G98" s="383"/>
      <c r="H98" s="384"/>
      <c r="I98" s="385">
        <f>I84</f>
        <v>0</v>
      </c>
      <c r="J98" s="333">
        <f>J84</f>
        <v>0</v>
      </c>
      <c r="K98" s="333">
        <f>K84</f>
        <v>0</v>
      </c>
      <c r="L98" s="333">
        <f t="shared" si="13"/>
        <v>0</v>
      </c>
      <c r="M98" s="333">
        <f>M84</f>
        <v>0</v>
      </c>
      <c r="N98" s="333">
        <f>N84</f>
        <v>0</v>
      </c>
      <c r="O98" s="238"/>
      <c r="P98" s="9"/>
    </row>
    <row r="99" spans="1:16" s="329" customFormat="1" ht="12.75">
      <c r="A99" s="285"/>
      <c r="B99" s="507"/>
      <c r="C99" s="237" t="s">
        <v>129</v>
      </c>
      <c r="D99" s="383"/>
      <c r="E99" s="383"/>
      <c r="F99" s="383"/>
      <c r="G99" s="383"/>
      <c r="H99" s="384"/>
      <c r="I99" s="385">
        <f>I87</f>
        <v>0</v>
      </c>
      <c r="J99" s="333">
        <f>J87</f>
        <v>0</v>
      </c>
      <c r="K99" s="333">
        <f>K87</f>
        <v>0</v>
      </c>
      <c r="L99" s="333">
        <f t="shared" si="13"/>
        <v>0</v>
      </c>
      <c r="M99" s="333">
        <f>M87</f>
        <v>0</v>
      </c>
      <c r="N99" s="333">
        <f>N87</f>
        <v>0</v>
      </c>
      <c r="O99" s="239"/>
      <c r="P99" s="9"/>
    </row>
    <row r="100" spans="1:16" s="329" customFormat="1" ht="26.25" thickBot="1">
      <c r="A100" s="285"/>
      <c r="B100" s="508"/>
      <c r="C100" s="231" t="s">
        <v>130</v>
      </c>
      <c r="D100" s="376"/>
      <c r="E100" s="376"/>
      <c r="F100" s="376"/>
      <c r="G100" s="376"/>
      <c r="H100" s="377"/>
      <c r="I100" s="324">
        <f>I97+I98+I99</f>
        <v>0</v>
      </c>
      <c r="J100" s="325">
        <f>J97+J98+J99</f>
        <v>0</v>
      </c>
      <c r="K100" s="325">
        <f>K97+K98+K99</f>
        <v>0</v>
      </c>
      <c r="L100" s="378">
        <f t="shared" si="13"/>
        <v>0</v>
      </c>
      <c r="M100" s="325">
        <f>M97+M98+M99</f>
        <v>0</v>
      </c>
      <c r="N100" s="325">
        <f>N97+N98+N99</f>
        <v>0</v>
      </c>
      <c r="O100" s="326">
        <f>IF(M$104=0,0,N100/M$104)</f>
        <v>0</v>
      </c>
      <c r="P100" s="9"/>
    </row>
    <row r="101" spans="1:16" s="298" customFormat="1" ht="13.5" thickBot="1">
      <c r="A101" s="20"/>
      <c r="B101" s="17"/>
      <c r="C101" s="17"/>
      <c r="D101" s="232"/>
      <c r="E101" s="232"/>
      <c r="F101" s="232"/>
      <c r="G101" s="232"/>
      <c r="H101" s="232"/>
      <c r="I101" s="232"/>
      <c r="J101" s="232"/>
      <c r="K101" s="232"/>
      <c r="L101" s="232"/>
      <c r="M101" s="232"/>
      <c r="N101" s="232"/>
      <c r="O101" s="233"/>
      <c r="P101" s="22"/>
    </row>
    <row r="102" spans="1:16" s="298" customFormat="1" ht="12.75">
      <c r="A102" s="20"/>
      <c r="B102" s="240"/>
      <c r="C102" s="241"/>
      <c r="D102" s="535" t="s">
        <v>213</v>
      </c>
      <c r="E102" s="527"/>
      <c r="F102" s="527"/>
      <c r="G102" s="527"/>
      <c r="H102" s="527"/>
      <c r="I102" s="536" t="s">
        <v>135</v>
      </c>
      <c r="J102" s="537"/>
      <c r="K102" s="537"/>
      <c r="L102" s="537"/>
      <c r="M102" s="538"/>
      <c r="N102" s="232"/>
      <c r="O102" s="233"/>
      <c r="P102" s="22"/>
    </row>
    <row r="103" spans="1:16" s="298" customFormat="1" ht="13.5" thickBot="1">
      <c r="A103" s="20"/>
      <c r="B103" s="242"/>
      <c r="C103" s="241"/>
      <c r="D103" s="243" t="s">
        <v>18</v>
      </c>
      <c r="E103" s="275" t="s">
        <v>17</v>
      </c>
      <c r="F103" s="275" t="s">
        <v>4</v>
      </c>
      <c r="G103" s="275" t="s">
        <v>124</v>
      </c>
      <c r="H103" s="244" t="s">
        <v>136</v>
      </c>
      <c r="I103" s="245" t="s">
        <v>18</v>
      </c>
      <c r="J103" s="276" t="s">
        <v>17</v>
      </c>
      <c r="K103" s="276" t="s">
        <v>4</v>
      </c>
      <c r="L103" s="276" t="s">
        <v>124</v>
      </c>
      <c r="M103" s="277" t="s">
        <v>136</v>
      </c>
      <c r="N103" s="232"/>
      <c r="O103" s="233"/>
      <c r="P103" s="22"/>
    </row>
    <row r="104" spans="1:16" s="298" customFormat="1" ht="13.5" thickBot="1">
      <c r="A104" s="20"/>
      <c r="B104" s="496" t="s">
        <v>137</v>
      </c>
      <c r="C104" s="497"/>
      <c r="D104" s="446"/>
      <c r="E104" s="451"/>
      <c r="F104" s="451"/>
      <c r="G104" s="451"/>
      <c r="H104" s="455"/>
      <c r="I104" s="379">
        <f>D104*$D111</f>
        <v>0</v>
      </c>
      <c r="J104" s="380">
        <f>E104*$D111</f>
        <v>0</v>
      </c>
      <c r="K104" s="380">
        <f>F104*$D111</f>
        <v>0</v>
      </c>
      <c r="L104" s="380">
        <f>G104*$D111</f>
        <v>0</v>
      </c>
      <c r="M104" s="381">
        <f>H104*$D111</f>
        <v>0</v>
      </c>
      <c r="N104" s="232"/>
      <c r="O104" s="233"/>
      <c r="P104" s="22"/>
    </row>
    <row r="105" spans="1:16" s="298" customFormat="1" ht="12.75">
      <c r="A105" s="20"/>
      <c r="B105" s="17"/>
      <c r="C105" s="17"/>
      <c r="D105" s="232"/>
      <c r="E105" s="232"/>
      <c r="F105" s="232"/>
      <c r="G105" s="232"/>
      <c r="H105" s="232"/>
      <c r="I105" s="232"/>
      <c r="J105" s="232"/>
      <c r="K105" s="232"/>
      <c r="L105" s="232"/>
      <c r="M105" s="232"/>
      <c r="N105" s="232"/>
      <c r="O105" s="233"/>
      <c r="P105" s="22"/>
    </row>
    <row r="106" spans="1:16" s="298" customFormat="1" ht="12.75">
      <c r="A106" s="20"/>
      <c r="B106" s="246" t="s">
        <v>199</v>
      </c>
      <c r="C106" s="17"/>
      <c r="D106" s="232"/>
      <c r="E106" s="232"/>
      <c r="F106" s="232"/>
      <c r="G106" s="232"/>
      <c r="H106" s="232"/>
      <c r="I106" s="232"/>
      <c r="J106" s="232"/>
      <c r="K106" s="232"/>
      <c r="L106" s="232"/>
      <c r="M106" s="232"/>
      <c r="N106" s="232"/>
      <c r="O106" s="233"/>
      <c r="P106" s="22"/>
    </row>
    <row r="107" spans="1:16" s="298" customFormat="1" ht="12.75">
      <c r="A107" s="20"/>
      <c r="B107" s="246" t="s">
        <v>200</v>
      </c>
      <c r="C107" s="17"/>
      <c r="D107" s="232"/>
      <c r="E107" s="232"/>
      <c r="F107" s="232"/>
      <c r="G107" s="232"/>
      <c r="H107" s="232"/>
      <c r="I107" s="232"/>
      <c r="J107" s="232"/>
      <c r="K107" s="232"/>
      <c r="L107" s="232"/>
      <c r="M107" s="232"/>
      <c r="N107" s="232"/>
      <c r="O107" s="233"/>
      <c r="P107" s="22"/>
    </row>
    <row r="108" spans="1:16" s="298" customFormat="1" ht="12.75">
      <c r="A108" s="20"/>
      <c r="B108" s="246" t="s">
        <v>212</v>
      </c>
      <c r="C108" s="17"/>
      <c r="D108" s="232"/>
      <c r="E108" s="232"/>
      <c r="F108" s="232"/>
      <c r="G108" s="232"/>
      <c r="H108" s="232"/>
      <c r="I108" s="232"/>
      <c r="J108" s="232"/>
      <c r="K108" s="232"/>
      <c r="L108" s="232"/>
      <c r="M108" s="232"/>
      <c r="N108" s="232"/>
      <c r="O108" s="233"/>
      <c r="P108" s="22"/>
    </row>
    <row r="109" spans="1:16" s="298" customFormat="1" ht="12.75">
      <c r="A109" s="20"/>
      <c r="B109" s="247" t="s">
        <v>201</v>
      </c>
      <c r="C109" s="17"/>
      <c r="D109" s="232"/>
      <c r="E109" s="232"/>
      <c r="F109" s="232"/>
      <c r="G109" s="232"/>
      <c r="H109" s="232"/>
      <c r="I109" s="232"/>
      <c r="J109" s="232"/>
      <c r="K109" s="232"/>
      <c r="L109" s="232"/>
      <c r="M109" s="232"/>
      <c r="N109" s="232"/>
      <c r="O109" s="233"/>
      <c r="P109" s="22"/>
    </row>
    <row r="110" spans="1:16" s="298" customFormat="1" ht="13.5" thickBot="1">
      <c r="A110" s="20"/>
      <c r="B110" s="17"/>
      <c r="C110" s="17"/>
      <c r="D110" s="248"/>
      <c r="E110" s="232"/>
      <c r="F110" s="232"/>
      <c r="G110" s="232"/>
      <c r="H110" s="232"/>
      <c r="I110" s="232"/>
      <c r="J110" s="232"/>
      <c r="K110" s="232"/>
      <c r="L110" s="232"/>
      <c r="M110" s="232"/>
      <c r="N110" s="232"/>
      <c r="O110" s="233"/>
      <c r="P110" s="22"/>
    </row>
    <row r="111" spans="1:16" ht="12.75" thickBot="1">
      <c r="A111" s="20"/>
      <c r="B111" s="17"/>
      <c r="C111" s="249" t="s">
        <v>154</v>
      </c>
      <c r="D111" s="250"/>
      <c r="E111" s="17" t="s">
        <v>211</v>
      </c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22"/>
    </row>
    <row r="112" spans="1:16" ht="12">
      <c r="A112" s="20"/>
      <c r="B112" s="24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22"/>
    </row>
    <row r="113" spans="1:16" ht="12">
      <c r="A113" s="20"/>
      <c r="B113" s="24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22"/>
    </row>
    <row r="114" spans="1:16" ht="12.75">
      <c r="A114" s="20"/>
      <c r="B114" s="251" t="s">
        <v>141</v>
      </c>
      <c r="C114" s="208"/>
      <c r="D114" s="209"/>
      <c r="E114" s="209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22"/>
    </row>
    <row r="115" spans="1:16" ht="12.75">
      <c r="A115" s="20"/>
      <c r="B115" s="208"/>
      <c r="C115" s="208"/>
      <c r="D115" s="209"/>
      <c r="E115" s="209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22"/>
    </row>
    <row r="116" spans="1:16" ht="12.75">
      <c r="A116" s="20"/>
      <c r="B116" s="240" t="s">
        <v>142</v>
      </c>
      <c r="C116" s="208"/>
      <c r="D116" s="209"/>
      <c r="E116" s="209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22"/>
    </row>
    <row r="117" spans="1:16" ht="13.5" thickBot="1">
      <c r="A117" s="20"/>
      <c r="B117" s="208"/>
      <c r="C117" s="208"/>
      <c r="D117" s="209"/>
      <c r="E117" s="209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22"/>
    </row>
    <row r="118" spans="1:16" ht="15" customHeight="1">
      <c r="A118" s="20"/>
      <c r="B118" s="555" t="s">
        <v>3</v>
      </c>
      <c r="C118" s="556"/>
      <c r="D118" s="527" t="s">
        <v>143</v>
      </c>
      <c r="E118" s="527"/>
      <c r="F118" s="527"/>
      <c r="G118" s="527"/>
      <c r="H118" s="528"/>
      <c r="I118" s="524" t="s">
        <v>135</v>
      </c>
      <c r="J118" s="525"/>
      <c r="K118" s="525"/>
      <c r="L118" s="525"/>
      <c r="M118" s="525"/>
      <c r="N118" s="525"/>
      <c r="O118" s="526"/>
      <c r="P118" s="22"/>
    </row>
    <row r="119" spans="1:16" ht="19.5" customHeight="1">
      <c r="A119" s="20"/>
      <c r="B119" s="557"/>
      <c r="C119" s="558"/>
      <c r="D119" s="531" t="s">
        <v>18</v>
      </c>
      <c r="E119" s="509" t="s">
        <v>17</v>
      </c>
      <c r="F119" s="509" t="s">
        <v>4</v>
      </c>
      <c r="G119" s="509" t="s">
        <v>133</v>
      </c>
      <c r="H119" s="529" t="s">
        <v>134</v>
      </c>
      <c r="I119" s="531" t="s">
        <v>18</v>
      </c>
      <c r="J119" s="509" t="s">
        <v>17</v>
      </c>
      <c r="K119" s="509" t="s">
        <v>4</v>
      </c>
      <c r="L119" s="509" t="s">
        <v>20</v>
      </c>
      <c r="M119" s="509" t="s">
        <v>133</v>
      </c>
      <c r="N119" s="509" t="s">
        <v>134</v>
      </c>
      <c r="O119" s="533" t="s">
        <v>114</v>
      </c>
      <c r="P119" s="22"/>
    </row>
    <row r="120" spans="1:16" ht="19.5" customHeight="1" thickBot="1">
      <c r="A120" s="20"/>
      <c r="B120" s="559"/>
      <c r="C120" s="560"/>
      <c r="D120" s="532"/>
      <c r="E120" s="510"/>
      <c r="F120" s="510"/>
      <c r="G120" s="510"/>
      <c r="H120" s="530"/>
      <c r="I120" s="532"/>
      <c r="J120" s="510"/>
      <c r="K120" s="510"/>
      <c r="L120" s="510"/>
      <c r="M120" s="510"/>
      <c r="N120" s="510"/>
      <c r="O120" s="534"/>
      <c r="P120" s="22"/>
    </row>
    <row r="121" spans="1:16" ht="12.75" customHeight="1">
      <c r="A121" s="20"/>
      <c r="B121" s="547" t="s">
        <v>144</v>
      </c>
      <c r="C121" s="548"/>
      <c r="D121" s="447"/>
      <c r="E121" s="452"/>
      <c r="F121" s="452"/>
      <c r="G121" s="452"/>
      <c r="H121" s="456"/>
      <c r="I121" s="459"/>
      <c r="J121" s="452"/>
      <c r="K121" s="452"/>
      <c r="L121" s="386">
        <f>IF(I121=0,0,AVERAGE(I121,J121,K121))</f>
        <v>0</v>
      </c>
      <c r="M121" s="452"/>
      <c r="N121" s="452"/>
      <c r="O121" s="252">
        <f aca="true" t="shared" si="14" ref="O121:O135">IF(M$139=0,0,N121/M$139)</f>
        <v>0</v>
      </c>
      <c r="P121" s="22"/>
    </row>
    <row r="122" spans="1:16" ht="13.5" customHeight="1" thickBot="1">
      <c r="A122" s="20"/>
      <c r="B122" s="539" t="s">
        <v>145</v>
      </c>
      <c r="C122" s="540"/>
      <c r="D122" s="448"/>
      <c r="E122" s="453"/>
      <c r="F122" s="453"/>
      <c r="G122" s="453"/>
      <c r="H122" s="457"/>
      <c r="I122" s="460"/>
      <c r="J122" s="453"/>
      <c r="K122" s="453"/>
      <c r="L122" s="387">
        <f>IF(I122=0,0,AVERAGE(I122,J122,K122))</f>
        <v>0</v>
      </c>
      <c r="M122" s="453"/>
      <c r="N122" s="453"/>
      <c r="O122" s="253">
        <f t="shared" si="14"/>
        <v>0</v>
      </c>
      <c r="P122" s="22"/>
    </row>
    <row r="123" spans="1:16" ht="12.75" customHeight="1">
      <c r="A123" s="20"/>
      <c r="B123" s="547" t="s">
        <v>146</v>
      </c>
      <c r="C123" s="548"/>
      <c r="D123" s="447"/>
      <c r="E123" s="452"/>
      <c r="F123" s="452"/>
      <c r="G123" s="452"/>
      <c r="H123" s="456"/>
      <c r="I123" s="459"/>
      <c r="J123" s="452"/>
      <c r="K123" s="452"/>
      <c r="L123" s="386">
        <f aca="true" t="shared" si="15" ref="L123:L135">IF(I123=0,0,AVERAGE(I123,J123,K123))</f>
        <v>0</v>
      </c>
      <c r="M123" s="452"/>
      <c r="N123" s="452"/>
      <c r="O123" s="252">
        <f t="shared" si="14"/>
        <v>0</v>
      </c>
      <c r="P123" s="22"/>
    </row>
    <row r="124" spans="1:16" ht="13.5" customHeight="1" thickBot="1">
      <c r="A124" s="20"/>
      <c r="B124" s="539" t="s">
        <v>145</v>
      </c>
      <c r="C124" s="540"/>
      <c r="D124" s="449"/>
      <c r="E124" s="454"/>
      <c r="F124" s="454"/>
      <c r="G124" s="454"/>
      <c r="H124" s="458"/>
      <c r="I124" s="461"/>
      <c r="J124" s="454"/>
      <c r="K124" s="454"/>
      <c r="L124" s="388">
        <f>IF(I124=0,0,AVERAGE(I124,J124,K124))</f>
        <v>0</v>
      </c>
      <c r="M124" s="454"/>
      <c r="N124" s="454"/>
      <c r="O124" s="254">
        <f t="shared" si="14"/>
        <v>0</v>
      </c>
      <c r="P124" s="22"/>
    </row>
    <row r="125" spans="1:16" ht="12.75" customHeight="1">
      <c r="A125" s="20"/>
      <c r="B125" s="547" t="s">
        <v>147</v>
      </c>
      <c r="C125" s="548"/>
      <c r="D125" s="447"/>
      <c r="E125" s="452"/>
      <c r="F125" s="452"/>
      <c r="G125" s="452"/>
      <c r="H125" s="456"/>
      <c r="I125" s="459"/>
      <c r="J125" s="452"/>
      <c r="K125" s="452"/>
      <c r="L125" s="386">
        <f t="shared" si="15"/>
        <v>0</v>
      </c>
      <c r="M125" s="452"/>
      <c r="N125" s="452"/>
      <c r="O125" s="252">
        <f t="shared" si="14"/>
        <v>0</v>
      </c>
      <c r="P125" s="22"/>
    </row>
    <row r="126" spans="1:16" ht="13.5" customHeight="1" thickBot="1">
      <c r="A126" s="20"/>
      <c r="B126" s="539" t="s">
        <v>145</v>
      </c>
      <c r="C126" s="540"/>
      <c r="D126" s="449"/>
      <c r="E126" s="454"/>
      <c r="F126" s="454"/>
      <c r="G126" s="454"/>
      <c r="H126" s="458"/>
      <c r="I126" s="461"/>
      <c r="J126" s="454"/>
      <c r="K126" s="454"/>
      <c r="L126" s="388">
        <f>IF(I126=0,0,AVERAGE(I126,J126,K126))</f>
        <v>0</v>
      </c>
      <c r="M126" s="454"/>
      <c r="N126" s="454"/>
      <c r="O126" s="255">
        <f t="shared" si="14"/>
        <v>0</v>
      </c>
      <c r="P126" s="22"/>
    </row>
    <row r="127" spans="1:16" ht="12.75" customHeight="1">
      <c r="A127" s="20"/>
      <c r="B127" s="547" t="s">
        <v>148</v>
      </c>
      <c r="C127" s="548"/>
      <c r="D127" s="447"/>
      <c r="E127" s="452"/>
      <c r="F127" s="452"/>
      <c r="G127" s="452"/>
      <c r="H127" s="456"/>
      <c r="I127" s="459"/>
      <c r="J127" s="452"/>
      <c r="K127" s="452"/>
      <c r="L127" s="386">
        <f t="shared" si="15"/>
        <v>0</v>
      </c>
      <c r="M127" s="452"/>
      <c r="N127" s="452"/>
      <c r="O127" s="252">
        <f t="shared" si="14"/>
        <v>0</v>
      </c>
      <c r="P127" s="22"/>
    </row>
    <row r="128" spans="1:16" ht="13.5" customHeight="1" thickBot="1">
      <c r="A128" s="20"/>
      <c r="B128" s="539" t="s">
        <v>145</v>
      </c>
      <c r="C128" s="540"/>
      <c r="D128" s="449"/>
      <c r="E128" s="454"/>
      <c r="F128" s="454"/>
      <c r="G128" s="454"/>
      <c r="H128" s="458"/>
      <c r="I128" s="461"/>
      <c r="J128" s="454"/>
      <c r="K128" s="454"/>
      <c r="L128" s="388">
        <f>IF(I128=0,0,AVERAGE(I128,J128,K128))</f>
        <v>0</v>
      </c>
      <c r="M128" s="454"/>
      <c r="N128" s="454"/>
      <c r="O128" s="255">
        <f t="shared" si="14"/>
        <v>0</v>
      </c>
      <c r="P128" s="22"/>
    </row>
    <row r="129" spans="1:16" ht="12.75" customHeight="1">
      <c r="A129" s="20"/>
      <c r="B129" s="547" t="s">
        <v>149</v>
      </c>
      <c r="C129" s="548"/>
      <c r="D129" s="447"/>
      <c r="E129" s="452"/>
      <c r="F129" s="452"/>
      <c r="G129" s="452"/>
      <c r="H129" s="456"/>
      <c r="I129" s="459"/>
      <c r="J129" s="452"/>
      <c r="K129" s="452"/>
      <c r="L129" s="386">
        <f t="shared" si="15"/>
        <v>0</v>
      </c>
      <c r="M129" s="452"/>
      <c r="N129" s="452"/>
      <c r="O129" s="252">
        <f t="shared" si="14"/>
        <v>0</v>
      </c>
      <c r="P129" s="22"/>
    </row>
    <row r="130" spans="1:16" ht="13.5" customHeight="1" thickBot="1">
      <c r="A130" s="20"/>
      <c r="B130" s="539" t="s">
        <v>145</v>
      </c>
      <c r="C130" s="540"/>
      <c r="D130" s="449"/>
      <c r="E130" s="454"/>
      <c r="F130" s="454"/>
      <c r="G130" s="454"/>
      <c r="H130" s="458"/>
      <c r="I130" s="461"/>
      <c r="J130" s="454"/>
      <c r="K130" s="454"/>
      <c r="L130" s="388">
        <f>IF(I130=0,0,AVERAGE(I130,J130,K130))</f>
        <v>0</v>
      </c>
      <c r="M130" s="454"/>
      <c r="N130" s="454"/>
      <c r="O130" s="254">
        <f t="shared" si="14"/>
        <v>0</v>
      </c>
      <c r="P130" s="22"/>
    </row>
    <row r="131" spans="1:16" ht="13.5" customHeight="1" thickBot="1">
      <c r="A131" s="20"/>
      <c r="B131" s="549" t="s">
        <v>155</v>
      </c>
      <c r="C131" s="550"/>
      <c r="D131" s="389">
        <f>D121+D123+D125+D127+D129</f>
        <v>0</v>
      </c>
      <c r="E131" s="389">
        <f aca="true" t="shared" si="16" ref="E131:K131">E121+E123+E125+E127+E129</f>
        <v>0</v>
      </c>
      <c r="F131" s="389">
        <f t="shared" si="16"/>
        <v>0</v>
      </c>
      <c r="G131" s="389">
        <f t="shared" si="16"/>
        <v>0</v>
      </c>
      <c r="H131" s="390">
        <f t="shared" si="16"/>
        <v>0</v>
      </c>
      <c r="I131" s="389">
        <f t="shared" si="16"/>
        <v>0</v>
      </c>
      <c r="J131" s="389">
        <f t="shared" si="16"/>
        <v>0</v>
      </c>
      <c r="K131" s="389">
        <f t="shared" si="16"/>
        <v>0</v>
      </c>
      <c r="L131" s="391">
        <f t="shared" si="15"/>
        <v>0</v>
      </c>
      <c r="M131" s="389">
        <f>M121+M123+M125+M127+M129</f>
        <v>0</v>
      </c>
      <c r="N131" s="389">
        <f>N121+N123+N125+N127+N129</f>
        <v>0</v>
      </c>
      <c r="O131" s="256">
        <f t="shared" si="14"/>
        <v>0</v>
      </c>
      <c r="P131" s="22"/>
    </row>
    <row r="132" spans="1:16" ht="13.5" customHeight="1">
      <c r="A132" s="20"/>
      <c r="B132" s="547" t="s">
        <v>150</v>
      </c>
      <c r="C132" s="548"/>
      <c r="D132" s="392"/>
      <c r="E132" s="393"/>
      <c r="F132" s="393"/>
      <c r="G132" s="393"/>
      <c r="H132" s="394"/>
      <c r="I132" s="459"/>
      <c r="J132" s="452"/>
      <c r="K132" s="452"/>
      <c r="L132" s="386">
        <f t="shared" si="15"/>
        <v>0</v>
      </c>
      <c r="M132" s="452"/>
      <c r="N132" s="452"/>
      <c r="O132" s="252">
        <f t="shared" si="14"/>
        <v>0</v>
      </c>
      <c r="P132" s="22"/>
    </row>
    <row r="133" spans="1:16" s="331" customFormat="1" ht="25.5" customHeight="1" thickBot="1">
      <c r="A133" s="285"/>
      <c r="B133" s="551" t="s">
        <v>151</v>
      </c>
      <c r="C133" s="552"/>
      <c r="D133" s="395"/>
      <c r="E133" s="396"/>
      <c r="F133" s="396"/>
      <c r="G133" s="396"/>
      <c r="H133" s="397"/>
      <c r="I133" s="398">
        <f>I131+I132</f>
        <v>0</v>
      </c>
      <c r="J133" s="399">
        <f>J131+J132</f>
        <v>0</v>
      </c>
      <c r="K133" s="399">
        <f>K131+K132</f>
        <v>0</v>
      </c>
      <c r="L133" s="399">
        <f t="shared" si="15"/>
        <v>0</v>
      </c>
      <c r="M133" s="399">
        <f>M131+M132</f>
        <v>0</v>
      </c>
      <c r="N133" s="399">
        <f>N131+N132</f>
        <v>0</v>
      </c>
      <c r="O133" s="257">
        <f t="shared" si="14"/>
        <v>0</v>
      </c>
      <c r="P133" s="9"/>
    </row>
    <row r="134" spans="1:16" s="331" customFormat="1" ht="13.5" customHeight="1">
      <c r="A134" s="285"/>
      <c r="B134" s="623" t="s">
        <v>152</v>
      </c>
      <c r="C134" s="624"/>
      <c r="D134" s="405"/>
      <c r="E134" s="406"/>
      <c r="F134" s="406"/>
      <c r="G134" s="406"/>
      <c r="H134" s="407"/>
      <c r="I134" s="462"/>
      <c r="J134" s="466"/>
      <c r="K134" s="466"/>
      <c r="L134" s="408">
        <f t="shared" si="15"/>
        <v>0</v>
      </c>
      <c r="M134" s="466"/>
      <c r="N134" s="466"/>
      <c r="O134" s="252">
        <f t="shared" si="14"/>
        <v>0</v>
      </c>
      <c r="P134" s="9"/>
    </row>
    <row r="135" spans="1:16" s="331" customFormat="1" ht="25.5" customHeight="1" thickBot="1">
      <c r="A135" s="285"/>
      <c r="B135" s="553" t="s">
        <v>153</v>
      </c>
      <c r="C135" s="554"/>
      <c r="D135" s="395"/>
      <c r="E135" s="396"/>
      <c r="F135" s="396"/>
      <c r="G135" s="396"/>
      <c r="H135" s="397"/>
      <c r="I135" s="409">
        <f>I133+I134</f>
        <v>0</v>
      </c>
      <c r="J135" s="410">
        <f>J133+J134</f>
        <v>0</v>
      </c>
      <c r="K135" s="410">
        <f>K133+K134</f>
        <v>0</v>
      </c>
      <c r="L135" s="410">
        <f t="shared" si="15"/>
        <v>0</v>
      </c>
      <c r="M135" s="410">
        <f>M133+M134</f>
        <v>0</v>
      </c>
      <c r="N135" s="410">
        <f>N133+N134</f>
        <v>0</v>
      </c>
      <c r="O135" s="258">
        <f t="shared" si="14"/>
        <v>0</v>
      </c>
      <c r="P135" s="9"/>
    </row>
    <row r="136" spans="1:16" ht="13.5" customHeight="1" thickBot="1">
      <c r="A136" s="20"/>
      <c r="B136" s="240"/>
      <c r="C136" s="241"/>
      <c r="D136" s="259"/>
      <c r="E136" s="259"/>
      <c r="F136" s="259"/>
      <c r="G136" s="259"/>
      <c r="H136" s="259"/>
      <c r="I136" s="259"/>
      <c r="J136" s="259"/>
      <c r="K136" s="259"/>
      <c r="L136" s="259"/>
      <c r="M136" s="259"/>
      <c r="N136" s="259"/>
      <c r="O136" s="260"/>
      <c r="P136" s="22"/>
    </row>
    <row r="137" spans="1:16" ht="13.5" customHeight="1">
      <c r="A137" s="20"/>
      <c r="B137" s="240"/>
      <c r="C137" s="241"/>
      <c r="D137" s="535" t="s">
        <v>105</v>
      </c>
      <c r="E137" s="527"/>
      <c r="F137" s="527"/>
      <c r="G137" s="527"/>
      <c r="H137" s="527"/>
      <c r="I137" s="536" t="s">
        <v>135</v>
      </c>
      <c r="J137" s="537"/>
      <c r="K137" s="537"/>
      <c r="L137" s="537"/>
      <c r="M137" s="538"/>
      <c r="N137" s="261"/>
      <c r="O137" s="262"/>
      <c r="P137" s="22"/>
    </row>
    <row r="138" spans="1:16" ht="13.5" customHeight="1" thickBot="1">
      <c r="A138" s="20"/>
      <c r="B138" s="242"/>
      <c r="C138" s="241"/>
      <c r="D138" s="243" t="s">
        <v>18</v>
      </c>
      <c r="E138" s="275" t="s">
        <v>17</v>
      </c>
      <c r="F138" s="275" t="s">
        <v>4</v>
      </c>
      <c r="G138" s="275" t="s">
        <v>124</v>
      </c>
      <c r="H138" s="244" t="s">
        <v>136</v>
      </c>
      <c r="I138" s="263" t="s">
        <v>18</v>
      </c>
      <c r="J138" s="264" t="s">
        <v>17</v>
      </c>
      <c r="K138" s="264" t="s">
        <v>4</v>
      </c>
      <c r="L138" s="264" t="s">
        <v>124</v>
      </c>
      <c r="M138" s="265" t="s">
        <v>136</v>
      </c>
      <c r="N138" s="242"/>
      <c r="O138" s="266"/>
      <c r="P138" s="22"/>
    </row>
    <row r="139" spans="1:16" ht="13.5" customHeight="1" thickBot="1">
      <c r="A139" s="20"/>
      <c r="B139" s="496" t="s">
        <v>137</v>
      </c>
      <c r="C139" s="497"/>
      <c r="D139" s="446"/>
      <c r="E139" s="451"/>
      <c r="F139" s="451"/>
      <c r="G139" s="451"/>
      <c r="H139" s="455"/>
      <c r="I139" s="379">
        <f>D139*$D144</f>
        <v>0</v>
      </c>
      <c r="J139" s="380">
        <f>E139*$D144</f>
        <v>0</v>
      </c>
      <c r="K139" s="380">
        <f>F139*$D144</f>
        <v>0</v>
      </c>
      <c r="L139" s="380">
        <f>G139*$D144</f>
        <v>0</v>
      </c>
      <c r="M139" s="381">
        <f>H139*$D144</f>
        <v>0</v>
      </c>
      <c r="N139" s="240"/>
      <c r="O139" s="262"/>
      <c r="P139" s="22"/>
    </row>
    <row r="140" spans="1:16" ht="13.5" customHeight="1">
      <c r="A140" s="20"/>
      <c r="B140" s="267"/>
      <c r="C140" s="267"/>
      <c r="D140" s="268"/>
      <c r="E140" s="268"/>
      <c r="F140" s="268"/>
      <c r="G140" s="268"/>
      <c r="H140" s="268"/>
      <c r="I140" s="268"/>
      <c r="J140" s="268"/>
      <c r="K140" s="268"/>
      <c r="L140" s="268"/>
      <c r="M140" s="268"/>
      <c r="N140" s="240"/>
      <c r="O140" s="262"/>
      <c r="P140" s="22"/>
    </row>
    <row r="141" spans="1:16" s="322" customFormat="1" ht="13.5" customHeight="1">
      <c r="A141" s="317"/>
      <c r="B141" s="246" t="s">
        <v>202</v>
      </c>
      <c r="C141" s="318"/>
      <c r="D141" s="319"/>
      <c r="E141" s="319"/>
      <c r="F141" s="319"/>
      <c r="G141" s="319"/>
      <c r="H141" s="319"/>
      <c r="I141" s="319"/>
      <c r="J141" s="319"/>
      <c r="K141" s="319"/>
      <c r="L141" s="319"/>
      <c r="M141" s="319"/>
      <c r="N141" s="319"/>
      <c r="O141" s="320"/>
      <c r="P141" s="321"/>
    </row>
    <row r="142" spans="1:16" s="322" customFormat="1" ht="13.5" customHeight="1">
      <c r="A142" s="317"/>
      <c r="B142" s="246" t="s">
        <v>203</v>
      </c>
      <c r="C142" s="318"/>
      <c r="D142" s="319"/>
      <c r="E142" s="319"/>
      <c r="F142" s="319"/>
      <c r="G142" s="319"/>
      <c r="H142" s="319"/>
      <c r="I142" s="319"/>
      <c r="J142" s="319"/>
      <c r="K142" s="319"/>
      <c r="L142" s="319"/>
      <c r="M142" s="319"/>
      <c r="N142" s="319"/>
      <c r="O142" s="320"/>
      <c r="P142" s="321"/>
    </row>
    <row r="143" spans="1:16" ht="13.5" customHeight="1" thickBot="1">
      <c r="A143" s="20"/>
      <c r="B143" s="240"/>
      <c r="C143" s="269"/>
      <c r="D143" s="259"/>
      <c r="E143" s="259"/>
      <c r="F143" s="259"/>
      <c r="G143" s="259"/>
      <c r="H143" s="259"/>
      <c r="I143" s="259"/>
      <c r="J143" s="259"/>
      <c r="K143" s="259"/>
      <c r="L143" s="259"/>
      <c r="M143" s="259"/>
      <c r="N143" s="259"/>
      <c r="O143" s="260"/>
      <c r="P143" s="22"/>
    </row>
    <row r="144" spans="1:16" ht="13.5" customHeight="1" thickBot="1">
      <c r="A144" s="20"/>
      <c r="B144" s="240"/>
      <c r="C144" s="249" t="s">
        <v>154</v>
      </c>
      <c r="D144" s="450"/>
      <c r="E144" s="270" t="s">
        <v>13</v>
      </c>
      <c r="F144" s="271"/>
      <c r="G144" s="271"/>
      <c r="H144" s="271"/>
      <c r="I144" s="271"/>
      <c r="J144" s="271"/>
      <c r="K144" s="271"/>
      <c r="L144" s="271"/>
      <c r="M144" s="271"/>
      <c r="N144" s="271"/>
      <c r="O144" s="272"/>
      <c r="P144" s="22"/>
    </row>
    <row r="145" spans="1:16" ht="13.5" customHeight="1">
      <c r="A145" s="20"/>
      <c r="B145" s="208"/>
      <c r="C145" s="208"/>
      <c r="D145" s="209"/>
      <c r="E145" s="209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22"/>
    </row>
    <row r="146" spans="1:16" ht="12.75" thickBot="1">
      <c r="A146" s="101"/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3"/>
    </row>
  </sheetData>
  <sheetProtection password="8694" sheet="1" objects="1" scenarios="1"/>
  <mergeCells count="90">
    <mergeCell ref="D2:G2"/>
    <mergeCell ref="D3:G3"/>
    <mergeCell ref="D4:G4"/>
    <mergeCell ref="B2:C2"/>
    <mergeCell ref="B3:C3"/>
    <mergeCell ref="B4:C4"/>
    <mergeCell ref="B135:C135"/>
    <mergeCell ref="D137:H137"/>
    <mergeCell ref="I137:M137"/>
    <mergeCell ref="B139:C139"/>
    <mergeCell ref="B129:C129"/>
    <mergeCell ref="B130:C130"/>
    <mergeCell ref="B131:C131"/>
    <mergeCell ref="B132:C132"/>
    <mergeCell ref="B133:C133"/>
    <mergeCell ref="B134:C134"/>
    <mergeCell ref="B123:C123"/>
    <mergeCell ref="B124:C124"/>
    <mergeCell ref="B125:C125"/>
    <mergeCell ref="B126:C126"/>
    <mergeCell ref="B127:C127"/>
    <mergeCell ref="B128:C128"/>
    <mergeCell ref="B122:C122"/>
    <mergeCell ref="F119:F120"/>
    <mergeCell ref="G119:G120"/>
    <mergeCell ref="H119:H120"/>
    <mergeCell ref="I119:I120"/>
    <mergeCell ref="D119:D120"/>
    <mergeCell ref="E119:E120"/>
    <mergeCell ref="B121:C121"/>
    <mergeCell ref="B104:C104"/>
    <mergeCell ref="B118:C120"/>
    <mergeCell ref="D118:H118"/>
    <mergeCell ref="I118:O118"/>
    <mergeCell ref="L119:L120"/>
    <mergeCell ref="M119:M120"/>
    <mergeCell ref="N119:N120"/>
    <mergeCell ref="O119:O120"/>
    <mergeCell ref="J119:J120"/>
    <mergeCell ref="K119:K120"/>
    <mergeCell ref="D102:H102"/>
    <mergeCell ref="I102:M102"/>
    <mergeCell ref="B92:C94"/>
    <mergeCell ref="D92:H92"/>
    <mergeCell ref="I92:O92"/>
    <mergeCell ref="D93:D94"/>
    <mergeCell ref="K93:K94"/>
    <mergeCell ref="L93:L94"/>
    <mergeCell ref="G93:G94"/>
    <mergeCell ref="H93:H94"/>
    <mergeCell ref="O93:O94"/>
    <mergeCell ref="B95:B100"/>
    <mergeCell ref="F93:F94"/>
    <mergeCell ref="I93:I94"/>
    <mergeCell ref="J93:J94"/>
    <mergeCell ref="B68:B69"/>
    <mergeCell ref="C68:C69"/>
    <mergeCell ref="D68:H68"/>
    <mergeCell ref="I68:O68"/>
    <mergeCell ref="M93:M94"/>
    <mergeCell ref="N93:N94"/>
    <mergeCell ref="B70:B84"/>
    <mergeCell ref="B85:B89"/>
    <mergeCell ref="E93:E94"/>
    <mergeCell ref="B41:C43"/>
    <mergeCell ref="D41:H41"/>
    <mergeCell ref="I41:O41"/>
    <mergeCell ref="D51:H51"/>
    <mergeCell ref="I51:M51"/>
    <mergeCell ref="B53:C53"/>
    <mergeCell ref="B17:B18"/>
    <mergeCell ref="B19:B33"/>
    <mergeCell ref="C17:C18"/>
    <mergeCell ref="D17:H17"/>
    <mergeCell ref="B44:B49"/>
    <mergeCell ref="I42:I43"/>
    <mergeCell ref="D42:D43"/>
    <mergeCell ref="E42:E43"/>
    <mergeCell ref="F42:F43"/>
    <mergeCell ref="B34:B38"/>
    <mergeCell ref="I17:O17"/>
    <mergeCell ref="O42:O43"/>
    <mergeCell ref="G42:G43"/>
    <mergeCell ref="H42:H43"/>
    <mergeCell ref="B11:O11"/>
    <mergeCell ref="J42:J43"/>
    <mergeCell ref="K42:K43"/>
    <mergeCell ref="L42:L43"/>
    <mergeCell ref="M42:M43"/>
    <mergeCell ref="N42:N43"/>
  </mergeCells>
  <dataValidations count="1">
    <dataValidation type="decimal" operator="greaterThanOrEqual" allowBlank="1" showInputMessage="1" showErrorMessage="1" error="Veuillez saisir un nombre." sqref="D19:K20 M19:N20 M22:N24 D22:K24 D26:K28 M26:N28 D32:K32 M32:N32 M81:N81 D30:K30 M30:N30 D8:K8 D70:K71 M70:N71 M73:N75 D73:K75 D77:K79 M77:N79 D83:K83 M83:N83 D111 D81:K81 D60">
      <formula1>0</formula1>
    </dataValidation>
  </dataValidation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  <headerFooter>
    <oddFooter>&amp;R&amp;"Arial,Normal"&amp;8&amp;F / 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0"/>
  <dimension ref="A1:K56"/>
  <sheetViews>
    <sheetView showGridLines="0" zoomScalePageLayoutView="0" workbookViewId="0" topLeftCell="A1">
      <selection activeCell="F7" sqref="F7"/>
    </sheetView>
  </sheetViews>
  <sheetFormatPr defaultColWidth="20.7109375" defaultRowHeight="15"/>
  <cols>
    <col min="1" max="1" width="2.7109375" style="25" customWidth="1"/>
    <col min="2" max="2" width="28.7109375" style="25" customWidth="1"/>
    <col min="3" max="10" width="15.7109375" style="25" customWidth="1"/>
    <col min="11" max="11" width="2.7109375" style="25" customWidth="1"/>
    <col min="12" max="247" width="11.421875" style="25" customWidth="1"/>
    <col min="248" max="248" width="20.7109375" style="25" customWidth="1"/>
    <col min="249" max="249" width="14.28125" style="25" customWidth="1"/>
    <col min="250" max="250" width="14.421875" style="25" customWidth="1"/>
    <col min="251" max="251" width="15.28125" style="25" customWidth="1"/>
    <col min="252" max="252" width="14.7109375" style="25" customWidth="1"/>
    <col min="253" max="253" width="13.28125" style="25" customWidth="1"/>
    <col min="254" max="254" width="14.140625" style="25" customWidth="1"/>
    <col min="255" max="255" width="14.421875" style="25" customWidth="1"/>
    <col min="256" max="16384" width="20.7109375" style="25" customWidth="1"/>
  </cols>
  <sheetData>
    <row r="1" spans="1:11" s="23" customFormat="1" ht="12">
      <c r="A1" s="125"/>
      <c r="B1" s="126"/>
      <c r="C1" s="126"/>
      <c r="D1" s="126"/>
      <c r="E1" s="126"/>
      <c r="F1" s="126"/>
      <c r="G1" s="126"/>
      <c r="H1" s="99"/>
      <c r="I1" s="99"/>
      <c r="J1" s="99"/>
      <c r="K1" s="100"/>
    </row>
    <row r="2" spans="1:11" s="130" customFormat="1" ht="25.5" customHeight="1">
      <c r="A2" s="127"/>
      <c r="B2" s="569" t="s">
        <v>187</v>
      </c>
      <c r="C2" s="569"/>
      <c r="D2" s="570"/>
      <c r="E2" s="570"/>
      <c r="F2" s="570"/>
      <c r="G2" s="128"/>
      <c r="H2" s="128"/>
      <c r="I2" s="128"/>
      <c r="J2" s="128"/>
      <c r="K2" s="129"/>
    </row>
    <row r="3" spans="1:11" s="130" customFormat="1" ht="25.5" customHeight="1">
      <c r="A3" s="127"/>
      <c r="B3" s="569" t="s">
        <v>188</v>
      </c>
      <c r="C3" s="569"/>
      <c r="D3" s="571"/>
      <c r="E3" s="571"/>
      <c r="F3" s="571"/>
      <c r="G3" s="128"/>
      <c r="H3" s="128"/>
      <c r="I3" s="128"/>
      <c r="J3" s="128"/>
      <c r="K3" s="129"/>
    </row>
    <row r="4" spans="1:11" s="130" customFormat="1" ht="25.5" customHeight="1">
      <c r="A4" s="127"/>
      <c r="B4" s="569" t="s">
        <v>189</v>
      </c>
      <c r="C4" s="569"/>
      <c r="D4" s="571"/>
      <c r="E4" s="571"/>
      <c r="F4" s="571"/>
      <c r="G4" s="128"/>
      <c r="H4" s="128"/>
      <c r="I4" s="128"/>
      <c r="J4" s="128"/>
      <c r="K4" s="129"/>
    </row>
    <row r="5" spans="1:11" s="130" customFormat="1" ht="12">
      <c r="A5" s="127"/>
      <c r="B5" s="128"/>
      <c r="C5" s="128"/>
      <c r="D5" s="128"/>
      <c r="E5" s="128"/>
      <c r="F5" s="128"/>
      <c r="G5" s="128"/>
      <c r="H5" s="128"/>
      <c r="I5" s="128"/>
      <c r="J5" s="128"/>
      <c r="K5" s="129"/>
    </row>
    <row r="6" spans="1:11" s="130" customFormat="1" ht="12.75">
      <c r="A6" s="127"/>
      <c r="B6" s="128"/>
      <c r="C6" s="132" t="s">
        <v>81</v>
      </c>
      <c r="D6" s="128"/>
      <c r="E6" s="128"/>
      <c r="F6" s="128"/>
      <c r="G6" s="128"/>
      <c r="H6" s="128"/>
      <c r="I6" s="128"/>
      <c r="J6" s="128"/>
      <c r="K6" s="129"/>
    </row>
    <row r="7" spans="1:11" s="130" customFormat="1" ht="24.75">
      <c r="A7" s="127"/>
      <c r="B7" s="128"/>
      <c r="C7" s="133" t="s">
        <v>34</v>
      </c>
      <c r="D7" s="133" t="s">
        <v>87</v>
      </c>
      <c r="E7" s="133" t="s">
        <v>36</v>
      </c>
      <c r="F7" s="421" t="s">
        <v>214</v>
      </c>
      <c r="G7" s="421" t="s">
        <v>215</v>
      </c>
      <c r="H7" s="421" t="s">
        <v>216</v>
      </c>
      <c r="I7" s="128"/>
      <c r="J7" s="128"/>
      <c r="K7" s="129"/>
    </row>
    <row r="8" spans="1:11" s="130" customFormat="1" ht="12">
      <c r="A8" s="127"/>
      <c r="B8" s="128"/>
      <c r="C8" s="141"/>
      <c r="D8" s="141"/>
      <c r="E8" s="141"/>
      <c r="F8" s="141"/>
      <c r="G8" s="141"/>
      <c r="H8" s="141"/>
      <c r="I8" s="128"/>
      <c r="J8" s="128"/>
      <c r="K8" s="129"/>
    </row>
    <row r="9" spans="1:11" s="130" customFormat="1" ht="12">
      <c r="A9" s="127"/>
      <c r="B9" s="128"/>
      <c r="C9" s="128"/>
      <c r="D9" s="128"/>
      <c r="E9" s="128"/>
      <c r="F9" s="128"/>
      <c r="G9" s="128"/>
      <c r="H9" s="128"/>
      <c r="I9" s="128"/>
      <c r="J9" s="128"/>
      <c r="K9" s="129"/>
    </row>
    <row r="10" spans="1:11" s="28" customFormat="1" ht="38.25" customHeight="1">
      <c r="A10" s="26"/>
      <c r="B10" s="576" t="s">
        <v>79</v>
      </c>
      <c r="C10" s="576"/>
      <c r="D10" s="576"/>
      <c r="E10" s="576"/>
      <c r="F10" s="576"/>
      <c r="G10" s="576"/>
      <c r="H10" s="576"/>
      <c r="I10" s="576"/>
      <c r="J10" s="576"/>
      <c r="K10" s="27"/>
    </row>
    <row r="11" spans="1:11" ht="12.75" thickBot="1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1"/>
    </row>
    <row r="12" spans="1:11" ht="25.5" customHeight="1" thickTop="1">
      <c r="A12" s="29"/>
      <c r="B12" s="30"/>
      <c r="C12" s="572" t="s">
        <v>21</v>
      </c>
      <c r="D12" s="561" t="s">
        <v>69</v>
      </c>
      <c r="E12" s="561" t="s">
        <v>19</v>
      </c>
      <c r="F12" s="561" t="s">
        <v>54</v>
      </c>
      <c r="G12" s="563" t="s">
        <v>22</v>
      </c>
      <c r="H12" s="30"/>
      <c r="I12" s="574" t="s">
        <v>23</v>
      </c>
      <c r="J12" s="575"/>
      <c r="K12" s="31"/>
    </row>
    <row r="13" spans="1:11" ht="26.25" thickBot="1">
      <c r="A13" s="29"/>
      <c r="B13" s="30"/>
      <c r="C13" s="573"/>
      <c r="D13" s="562"/>
      <c r="E13" s="562"/>
      <c r="F13" s="562"/>
      <c r="G13" s="564"/>
      <c r="H13" s="30"/>
      <c r="I13" s="309" t="s">
        <v>24</v>
      </c>
      <c r="J13" s="308" t="s">
        <v>66</v>
      </c>
      <c r="K13" s="31"/>
    </row>
    <row r="14" spans="1:11" s="36" customFormat="1" ht="25.5" thickBot="1" thickTop="1">
      <c r="A14" s="26"/>
      <c r="B14" s="32" t="s">
        <v>25</v>
      </c>
      <c r="C14" s="33" t="s">
        <v>26</v>
      </c>
      <c r="D14" s="33" t="s">
        <v>27</v>
      </c>
      <c r="E14" s="33" t="s">
        <v>28</v>
      </c>
      <c r="F14" s="33" t="s">
        <v>29</v>
      </c>
      <c r="G14" s="34" t="s">
        <v>67</v>
      </c>
      <c r="H14" s="35"/>
      <c r="I14" s="33" t="s">
        <v>30</v>
      </c>
      <c r="J14" s="33" t="s">
        <v>31</v>
      </c>
      <c r="K14" s="27"/>
    </row>
    <row r="15" spans="1:11" s="28" customFormat="1" ht="13.5" thickBot="1" thickTop="1">
      <c r="A15" s="26"/>
      <c r="B15" s="37" t="s">
        <v>33</v>
      </c>
      <c r="C15" s="38">
        <f>SUM(C17:C21)</f>
        <v>0</v>
      </c>
      <c r="D15" s="38">
        <f>SUM(D17:D21)</f>
        <v>0</v>
      </c>
      <c r="E15" s="39"/>
      <c r="F15" s="39"/>
      <c r="G15" s="40">
        <f>SUM(G17:G21)</f>
        <v>0</v>
      </c>
      <c r="H15" s="41"/>
      <c r="I15" s="42">
        <f>SUM(I17:I21)</f>
        <v>0</v>
      </c>
      <c r="J15" s="40">
        <f>SUM(J17:J21)</f>
        <v>0</v>
      </c>
      <c r="K15" s="27"/>
    </row>
    <row r="16" spans="1:11" s="28" customFormat="1" ht="13.5" thickBot="1" thickTop="1">
      <c r="A16" s="26"/>
      <c r="B16" s="43"/>
      <c r="C16" s="41"/>
      <c r="D16" s="41"/>
      <c r="E16" s="41"/>
      <c r="F16" s="41"/>
      <c r="G16" s="41"/>
      <c r="H16" s="41"/>
      <c r="I16" s="41"/>
      <c r="J16" s="41"/>
      <c r="K16" s="27"/>
    </row>
    <row r="17" spans="1:11" s="28" customFormat="1" ht="12.75" thickTop="1">
      <c r="A17" s="26"/>
      <c r="B17" s="44" t="s">
        <v>34</v>
      </c>
      <c r="C17" s="170"/>
      <c r="D17" s="170"/>
      <c r="E17" s="170"/>
      <c r="F17" s="170"/>
      <c r="G17" s="45">
        <f>IF(F17="",E17*D17,F17*D17)</f>
        <v>0</v>
      </c>
      <c r="H17" s="41"/>
      <c r="I17" s="173"/>
      <c r="J17" s="171"/>
      <c r="K17" s="27"/>
    </row>
    <row r="18" spans="1:11" s="28" customFormat="1" ht="12">
      <c r="A18" s="26"/>
      <c r="B18" s="46" t="s">
        <v>35</v>
      </c>
      <c r="C18" s="162"/>
      <c r="D18" s="162"/>
      <c r="E18" s="162"/>
      <c r="F18" s="162"/>
      <c r="G18" s="47">
        <f>IF(F18="",E18*D18,F18*D18)</f>
        <v>0</v>
      </c>
      <c r="H18" s="41"/>
      <c r="I18" s="165"/>
      <c r="J18" s="163"/>
      <c r="K18" s="27"/>
    </row>
    <row r="19" spans="1:11" s="28" customFormat="1" ht="12">
      <c r="A19" s="26"/>
      <c r="B19" s="46" t="s">
        <v>36</v>
      </c>
      <c r="C19" s="162"/>
      <c r="D19" s="162"/>
      <c r="E19" s="162"/>
      <c r="F19" s="162"/>
      <c r="G19" s="47">
        <f>IF(F19="",E19*D19,F19*D19)</f>
        <v>0</v>
      </c>
      <c r="H19" s="41"/>
      <c r="I19" s="165"/>
      <c r="J19" s="163"/>
      <c r="K19" s="27"/>
    </row>
    <row r="20" spans="1:11" s="28" customFormat="1" ht="12">
      <c r="A20" s="26"/>
      <c r="B20" s="422" t="s">
        <v>217</v>
      </c>
      <c r="C20" s="162"/>
      <c r="D20" s="162"/>
      <c r="E20" s="162"/>
      <c r="F20" s="162"/>
      <c r="G20" s="47">
        <f>IF(F20="",E20*D20,F20*D20)</f>
        <v>0</v>
      </c>
      <c r="H20" s="41"/>
      <c r="I20" s="165"/>
      <c r="J20" s="163"/>
      <c r="K20" s="27"/>
    </row>
    <row r="21" spans="1:11" s="28" customFormat="1" ht="12.75" thickBot="1">
      <c r="A21" s="26"/>
      <c r="B21" s="423" t="s">
        <v>217</v>
      </c>
      <c r="C21" s="166"/>
      <c r="D21" s="166"/>
      <c r="E21" s="166"/>
      <c r="F21" s="166"/>
      <c r="G21" s="49">
        <f>IF(F21="",E21*D21,F21*D21)</f>
        <v>0</v>
      </c>
      <c r="H21" s="41"/>
      <c r="I21" s="169"/>
      <c r="J21" s="167"/>
      <c r="K21" s="27"/>
    </row>
    <row r="22" spans="1:11" s="28" customFormat="1" ht="13.5" thickBot="1" thickTop="1">
      <c r="A22" s="26"/>
      <c r="B22" s="43"/>
      <c r="C22" s="43"/>
      <c r="D22" s="43"/>
      <c r="E22" s="43"/>
      <c r="F22" s="43"/>
      <c r="G22" s="43"/>
      <c r="H22" s="43"/>
      <c r="I22" s="43"/>
      <c r="J22" s="43"/>
      <c r="K22" s="27"/>
    </row>
    <row r="23" spans="1:11" s="52" customFormat="1" ht="13.5" thickTop="1">
      <c r="A23" s="50"/>
      <c r="B23" s="590" t="s">
        <v>38</v>
      </c>
      <c r="C23" s="591"/>
      <c r="D23" s="577" t="s">
        <v>39</v>
      </c>
      <c r="E23" s="580" t="s">
        <v>40</v>
      </c>
      <c r="F23" s="580" t="s">
        <v>41</v>
      </c>
      <c r="G23" s="580" t="s">
        <v>42</v>
      </c>
      <c r="H23" s="583" t="s">
        <v>68</v>
      </c>
      <c r="I23" s="586" t="s">
        <v>65</v>
      </c>
      <c r="J23" s="587"/>
      <c r="K23" s="51"/>
    </row>
    <row r="24" spans="1:11" s="52" customFormat="1" ht="12.75">
      <c r="A24" s="50"/>
      <c r="B24" s="592"/>
      <c r="C24" s="593"/>
      <c r="D24" s="578"/>
      <c r="E24" s="581"/>
      <c r="F24" s="581"/>
      <c r="G24" s="581"/>
      <c r="H24" s="584"/>
      <c r="I24" s="588"/>
      <c r="J24" s="589"/>
      <c r="K24" s="51"/>
    </row>
    <row r="25" spans="1:11" s="52" customFormat="1" ht="26.25" thickBot="1">
      <c r="A25" s="50"/>
      <c r="B25" s="594"/>
      <c r="C25" s="595"/>
      <c r="D25" s="579"/>
      <c r="E25" s="582"/>
      <c r="F25" s="582"/>
      <c r="G25" s="582"/>
      <c r="H25" s="585"/>
      <c r="I25" s="53" t="s">
        <v>43</v>
      </c>
      <c r="J25" s="308" t="s">
        <v>44</v>
      </c>
      <c r="K25" s="51"/>
    </row>
    <row r="26" spans="1:11" s="36" customFormat="1" ht="13.5" thickBot="1" thickTop="1">
      <c r="A26" s="26"/>
      <c r="B26" s="32" t="s">
        <v>45</v>
      </c>
      <c r="C26" s="54"/>
      <c r="D26" s="33" t="s">
        <v>46</v>
      </c>
      <c r="E26" s="33" t="s">
        <v>47</v>
      </c>
      <c r="F26" s="33" t="s">
        <v>48</v>
      </c>
      <c r="G26" s="33" t="s">
        <v>49</v>
      </c>
      <c r="H26" s="33" t="s">
        <v>50</v>
      </c>
      <c r="I26" s="33" t="s">
        <v>51</v>
      </c>
      <c r="J26" s="33" t="s">
        <v>52</v>
      </c>
      <c r="K26" s="27"/>
    </row>
    <row r="27" spans="1:11" s="60" customFormat="1" ht="13.5" thickBot="1" thickTop="1">
      <c r="A27" s="50"/>
      <c r="B27" s="55" t="s">
        <v>53</v>
      </c>
      <c r="C27" s="56"/>
      <c r="D27" s="57">
        <f>SUM(D29:D33)</f>
        <v>0</v>
      </c>
      <c r="E27" s="58">
        <f>SUM(E29:E33)</f>
        <v>0</v>
      </c>
      <c r="F27" s="58">
        <f>SUM(F29:F33)</f>
        <v>0</v>
      </c>
      <c r="G27" s="58">
        <f>IF(D27=0,0,AVERAGE(D27,E27,F27))</f>
        <v>0</v>
      </c>
      <c r="H27" s="58">
        <f>SUM(H29:H33)</f>
        <v>0</v>
      </c>
      <c r="I27" s="58">
        <f>SUM(I29:I33)</f>
        <v>0</v>
      </c>
      <c r="J27" s="59">
        <f>IF(G15=0,0,I27/G15)</f>
        <v>0</v>
      </c>
      <c r="K27" s="51"/>
    </row>
    <row r="28" spans="1:11" s="36" customFormat="1" ht="13.5" thickBot="1" thickTop="1">
      <c r="A28" s="26"/>
      <c r="C28" s="61"/>
      <c r="D28" s="62"/>
      <c r="E28" s="62"/>
      <c r="F28" s="62"/>
      <c r="G28" s="62"/>
      <c r="H28" s="62"/>
      <c r="I28" s="62"/>
      <c r="K28" s="27"/>
    </row>
    <row r="29" spans="1:11" s="36" customFormat="1" ht="12.75" thickTop="1">
      <c r="A29" s="26"/>
      <c r="B29" s="63" t="s">
        <v>34</v>
      </c>
      <c r="C29" s="64"/>
      <c r="D29" s="172"/>
      <c r="E29" s="170"/>
      <c r="F29" s="170"/>
      <c r="G29" s="65">
        <f>IF(D29=0,0,AVERAGE(D29,E29,F29))</f>
        <v>0</v>
      </c>
      <c r="H29" s="170"/>
      <c r="I29" s="170"/>
      <c r="J29" s="66">
        <f>IF(G17=0,0,I29/G17)</f>
        <v>0</v>
      </c>
      <c r="K29" s="27"/>
    </row>
    <row r="30" spans="1:11" s="36" customFormat="1" ht="12">
      <c r="A30" s="26"/>
      <c r="B30" s="67" t="s">
        <v>35</v>
      </c>
      <c r="C30" s="68"/>
      <c r="D30" s="164"/>
      <c r="E30" s="162"/>
      <c r="F30" s="162"/>
      <c r="G30" s="69">
        <f>IF(D30=0,0,AVERAGE(D30,E30,F30))</f>
        <v>0</v>
      </c>
      <c r="H30" s="162"/>
      <c r="I30" s="162"/>
      <c r="J30" s="70">
        <f>IF(G18=0,0,I30/G18)</f>
        <v>0</v>
      </c>
      <c r="K30" s="27"/>
    </row>
    <row r="31" spans="1:11" s="36" customFormat="1" ht="12">
      <c r="A31" s="26"/>
      <c r="B31" s="67" t="s">
        <v>36</v>
      </c>
      <c r="C31" s="68"/>
      <c r="D31" s="164"/>
      <c r="E31" s="162"/>
      <c r="F31" s="162"/>
      <c r="G31" s="69">
        <f>IF(D31=0,0,AVERAGE(D31,E31,F31))</f>
        <v>0</v>
      </c>
      <c r="H31" s="162"/>
      <c r="I31" s="162"/>
      <c r="J31" s="70">
        <f>IF(G19=0,0,I31/G19)</f>
        <v>0</v>
      </c>
      <c r="K31" s="27"/>
    </row>
    <row r="32" spans="1:11" s="36" customFormat="1" ht="12">
      <c r="A32" s="26"/>
      <c r="B32" s="565" t="s">
        <v>217</v>
      </c>
      <c r="C32" s="566"/>
      <c r="D32" s="164"/>
      <c r="E32" s="162"/>
      <c r="F32" s="162"/>
      <c r="G32" s="69">
        <f>IF(D32=0,0,AVERAGE(D32,E32,F32))</f>
        <v>0</v>
      </c>
      <c r="H32" s="162"/>
      <c r="I32" s="162"/>
      <c r="J32" s="70">
        <f>IF(G20=0,0,I32/G20)</f>
        <v>0</v>
      </c>
      <c r="K32" s="27"/>
    </row>
    <row r="33" spans="1:11" s="36" customFormat="1" ht="12.75" thickBot="1">
      <c r="A33" s="26"/>
      <c r="B33" s="567" t="s">
        <v>217</v>
      </c>
      <c r="C33" s="568"/>
      <c r="D33" s="168"/>
      <c r="E33" s="166"/>
      <c r="F33" s="166"/>
      <c r="G33" s="71">
        <f>IF(D33=0,0,AVERAGE(D33,E33,F33))</f>
        <v>0</v>
      </c>
      <c r="H33" s="166"/>
      <c r="I33" s="166"/>
      <c r="J33" s="72">
        <f>IF(G21=0,0,I33/G21)</f>
        <v>0</v>
      </c>
      <c r="K33" s="27"/>
    </row>
    <row r="34" spans="1:11" s="60" customFormat="1" ht="13.5" thickBot="1" thickTop="1">
      <c r="A34" s="301"/>
      <c r="B34" s="302"/>
      <c r="C34" s="302"/>
      <c r="D34" s="303"/>
      <c r="E34" s="303"/>
      <c r="F34" s="303"/>
      <c r="G34" s="303"/>
      <c r="H34" s="304"/>
      <c r="I34" s="304"/>
      <c r="J34" s="304"/>
      <c r="K34" s="305"/>
    </row>
    <row r="35" spans="2:7" s="60" customFormat="1" ht="12.75">
      <c r="B35" s="23"/>
      <c r="C35" s="36"/>
      <c r="D35" s="36"/>
      <c r="E35" s="36"/>
      <c r="F35" s="36"/>
      <c r="G35" s="36"/>
    </row>
    <row r="36" spans="2:7" s="60" customFormat="1" ht="12.75">
      <c r="B36" s="36"/>
      <c r="C36" s="36"/>
      <c r="D36" s="36"/>
      <c r="E36" s="36"/>
      <c r="F36" s="36"/>
      <c r="G36" s="36"/>
    </row>
    <row r="37" spans="2:7" s="60" customFormat="1" ht="12.75">
      <c r="B37" s="36"/>
      <c r="C37" s="36"/>
      <c r="D37" s="36"/>
      <c r="E37" s="36"/>
      <c r="F37" s="36"/>
      <c r="G37" s="36"/>
    </row>
    <row r="38" spans="2:7" s="60" customFormat="1" ht="12.75">
      <c r="B38" s="36"/>
      <c r="C38" s="36"/>
      <c r="D38" s="36"/>
      <c r="E38" s="36"/>
      <c r="F38" s="36"/>
      <c r="G38" s="36"/>
    </row>
    <row r="39" spans="2:10" s="60" customFormat="1" ht="12.75">
      <c r="B39" s="25"/>
      <c r="C39" s="25"/>
      <c r="D39" s="25"/>
      <c r="E39" s="25"/>
      <c r="F39" s="25"/>
      <c r="G39" s="25"/>
      <c r="H39" s="25"/>
      <c r="I39" s="36"/>
      <c r="J39" s="28"/>
    </row>
    <row r="40" spans="2:8" s="36" customFormat="1" ht="12">
      <c r="B40" s="25"/>
      <c r="C40" s="25"/>
      <c r="D40" s="25"/>
      <c r="E40" s="25"/>
      <c r="F40" s="25"/>
      <c r="G40" s="25"/>
      <c r="H40" s="25"/>
    </row>
    <row r="41" spans="2:10" s="28" customFormat="1" ht="12">
      <c r="B41" s="25"/>
      <c r="C41" s="25"/>
      <c r="D41" s="25"/>
      <c r="E41" s="25"/>
      <c r="F41" s="25"/>
      <c r="G41" s="25"/>
      <c r="H41" s="25"/>
      <c r="I41" s="36"/>
      <c r="J41" s="36"/>
    </row>
    <row r="42" spans="2:10" s="28" customFormat="1" ht="12">
      <c r="B42" s="25"/>
      <c r="C42" s="25"/>
      <c r="D42" s="25"/>
      <c r="E42" s="25"/>
      <c r="F42" s="25"/>
      <c r="G42" s="25"/>
      <c r="H42" s="25"/>
      <c r="I42" s="36"/>
      <c r="J42" s="36"/>
    </row>
    <row r="43" spans="2:10" s="28" customFormat="1" ht="12">
      <c r="B43" s="25"/>
      <c r="C43" s="25"/>
      <c r="D43" s="25"/>
      <c r="E43" s="25"/>
      <c r="F43" s="25"/>
      <c r="G43" s="25"/>
      <c r="H43" s="25"/>
      <c r="I43" s="36"/>
      <c r="J43" s="36"/>
    </row>
    <row r="44" spans="2:10" s="28" customFormat="1" ht="12.75">
      <c r="B44" s="25"/>
      <c r="C44" s="25"/>
      <c r="D44" s="25"/>
      <c r="E44" s="25"/>
      <c r="F44" s="25"/>
      <c r="G44" s="25"/>
      <c r="H44" s="25"/>
      <c r="I44" s="60"/>
      <c r="J44" s="60"/>
    </row>
    <row r="45" spans="9:10" ht="12.75">
      <c r="I45" s="60"/>
      <c r="J45" s="60"/>
    </row>
    <row r="46" spans="9:10" ht="12.75">
      <c r="I46" s="60"/>
      <c r="J46" s="60"/>
    </row>
    <row r="47" spans="9:10" ht="12">
      <c r="I47" s="36"/>
      <c r="J47" s="36"/>
    </row>
    <row r="48" spans="9:10" ht="12">
      <c r="I48" s="36"/>
      <c r="J48" s="36"/>
    </row>
    <row r="49" spans="9:10" ht="12">
      <c r="I49" s="36"/>
      <c r="J49" s="36"/>
    </row>
    <row r="50" spans="9:10" ht="12">
      <c r="I50" s="36"/>
      <c r="J50" s="36"/>
    </row>
    <row r="51" spans="9:10" ht="12">
      <c r="I51" s="36"/>
      <c r="J51" s="36"/>
    </row>
    <row r="52" spans="9:10" ht="12">
      <c r="I52" s="36"/>
      <c r="J52" s="36"/>
    </row>
    <row r="53" ht="12">
      <c r="B53" s="28"/>
    </row>
    <row r="54" ht="12">
      <c r="B54" s="28"/>
    </row>
    <row r="55" ht="12">
      <c r="B55" s="28"/>
    </row>
    <row r="56" spans="2:10" ht="12">
      <c r="B56" s="28"/>
      <c r="C56" s="28"/>
      <c r="D56" s="28"/>
      <c r="E56" s="28"/>
      <c r="F56" s="28"/>
      <c r="G56" s="28"/>
      <c r="H56" s="28"/>
      <c r="I56" s="28"/>
      <c r="J56" s="28"/>
    </row>
  </sheetData>
  <sheetProtection password="8694" sheet="1" objects="1" scenarios="1"/>
  <mergeCells count="22">
    <mergeCell ref="H23:H25"/>
    <mergeCell ref="I23:J24"/>
    <mergeCell ref="B32:C32"/>
    <mergeCell ref="B33:C33"/>
    <mergeCell ref="D12:D13"/>
    <mergeCell ref="E12:E13"/>
    <mergeCell ref="E23:E25"/>
    <mergeCell ref="F23:F25"/>
    <mergeCell ref="G23:G25"/>
    <mergeCell ref="F12:F13"/>
    <mergeCell ref="B23:C25"/>
    <mergeCell ref="D23:D25"/>
    <mergeCell ref="C12:C13"/>
    <mergeCell ref="B2:C2"/>
    <mergeCell ref="D2:F2"/>
    <mergeCell ref="B3:C3"/>
    <mergeCell ref="D3:F3"/>
    <mergeCell ref="B10:J10"/>
    <mergeCell ref="I12:J12"/>
    <mergeCell ref="B4:C4"/>
    <mergeCell ref="D4:F4"/>
    <mergeCell ref="G12:G13"/>
  </mergeCells>
  <dataValidations count="1">
    <dataValidation type="decimal" operator="greaterThanOrEqual" allowBlank="1" showInputMessage="1" showErrorMessage="1" error="Veuillez saisir un nombre." sqref="C17:F21 I17:J21 D29:F33 H29:I33 C8:J8">
      <formula1>0</formula1>
    </dataValidation>
  </dataValidation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F6"/>
  <sheetViews>
    <sheetView showGridLines="0" zoomScalePageLayoutView="0" workbookViewId="0" topLeftCell="A1">
      <selection activeCell="A1" sqref="A1"/>
    </sheetView>
  </sheetViews>
  <sheetFormatPr defaultColWidth="10.8515625" defaultRowHeight="15"/>
  <cols>
    <col min="1" max="1" width="49.28125" style="134" bestFit="1" customWidth="1"/>
    <col min="2" max="16384" width="10.8515625" style="134" customWidth="1"/>
  </cols>
  <sheetData>
    <row r="1" spans="1:6" ht="14.25">
      <c r="A1" s="134" t="s">
        <v>99</v>
      </c>
      <c r="C1" s="274" t="s">
        <v>108</v>
      </c>
      <c r="D1" s="273"/>
      <c r="F1" s="134" t="s">
        <v>195</v>
      </c>
    </row>
    <row r="2" spans="3:4" ht="14.25">
      <c r="C2" s="274"/>
      <c r="D2" s="273"/>
    </row>
    <row r="3" spans="1:6" ht="14.25">
      <c r="A3" s="306" t="s">
        <v>106</v>
      </c>
      <c r="C3" s="274" t="s">
        <v>109</v>
      </c>
      <c r="D3" s="273"/>
      <c r="F3" s="134" t="s">
        <v>193</v>
      </c>
    </row>
    <row r="4" spans="1:6" ht="14.25">
      <c r="A4" s="306" t="s">
        <v>37</v>
      </c>
      <c r="C4" s="274" t="s">
        <v>110</v>
      </c>
      <c r="D4" s="273"/>
      <c r="F4" s="134" t="s">
        <v>194</v>
      </c>
    </row>
    <row r="5" spans="1:4" ht="14.25">
      <c r="A5" s="306" t="s">
        <v>107</v>
      </c>
      <c r="B5" s="273"/>
      <c r="C5" s="274" t="s">
        <v>111</v>
      </c>
      <c r="D5" s="273"/>
    </row>
    <row r="6" spans="1:4" ht="14.25">
      <c r="A6" s="306" t="s">
        <v>192</v>
      </c>
      <c r="B6" s="273"/>
      <c r="C6" s="274" t="s">
        <v>112</v>
      </c>
      <c r="D6" s="273"/>
    </row>
  </sheetData>
  <sheetProtection password="8694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7"/>
  <dimension ref="A1:D2"/>
  <sheetViews>
    <sheetView zoomScalePageLayoutView="0" workbookViewId="0" topLeftCell="A1">
      <selection activeCell="A1" sqref="A1"/>
    </sheetView>
  </sheetViews>
  <sheetFormatPr defaultColWidth="10.8515625" defaultRowHeight="15"/>
  <cols>
    <col min="1" max="1" width="25.57421875" style="134" bestFit="1" customWidth="1"/>
    <col min="2" max="2" width="10.8515625" style="135" customWidth="1"/>
    <col min="3" max="16384" width="10.8515625" style="134" customWidth="1"/>
  </cols>
  <sheetData>
    <row r="1" spans="1:2" ht="14.25">
      <c r="A1" s="134" t="s">
        <v>103</v>
      </c>
      <c r="B1" s="135">
        <f>'Page de garde'!D14</f>
        <v>0</v>
      </c>
    </row>
    <row r="2" spans="1:4" ht="14.25">
      <c r="A2" s="134" t="s">
        <v>102</v>
      </c>
      <c r="B2" s="135">
        <f>'Page de garde'!$A$4</f>
        <v>0</v>
      </c>
      <c r="D2" s="136"/>
    </row>
  </sheetData>
  <sheetProtection password="8694"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6"/>
  <dimension ref="A1:E650"/>
  <sheetViews>
    <sheetView tabSelected="1" zoomScalePageLayoutView="0" workbookViewId="0" topLeftCell="A1">
      <selection activeCell="B6" sqref="B6"/>
    </sheetView>
  </sheetViews>
  <sheetFormatPr defaultColWidth="11.421875" defaultRowHeight="15"/>
  <cols>
    <col min="1" max="1" width="46.00390625" style="636" customWidth="1"/>
    <col min="2" max="2" width="20.8515625" style="637" customWidth="1"/>
    <col min="3" max="3" width="46.00390625" style="638" customWidth="1"/>
    <col min="4" max="4" width="20.8515625" style="637" customWidth="1"/>
    <col min="5" max="5" width="11.421875" style="638" customWidth="1"/>
    <col min="6" max="16384" width="10.8515625" style="629" customWidth="1"/>
  </cols>
  <sheetData>
    <row r="1" spans="1:5" ht="18" thickBot="1">
      <c r="A1" s="626" t="s">
        <v>260</v>
      </c>
      <c r="B1" s="627"/>
      <c r="C1" s="628" t="s">
        <v>266</v>
      </c>
      <c r="D1" s="626"/>
      <c r="E1" s="626"/>
    </row>
    <row r="2" spans="1:5" ht="31.5" thickTop="1">
      <c r="A2" s="630" t="s">
        <v>261</v>
      </c>
      <c r="B2" s="631" t="s">
        <v>262</v>
      </c>
      <c r="C2" s="630" t="s">
        <v>263</v>
      </c>
      <c r="D2" s="631" t="s">
        <v>264</v>
      </c>
      <c r="E2" s="630" t="s">
        <v>265</v>
      </c>
    </row>
    <row r="3" spans="1:5" ht="12">
      <c r="A3" s="632"/>
      <c r="B3" s="633"/>
      <c r="C3" s="634"/>
      <c r="D3" s="633"/>
      <c r="E3" s="635">
        <f aca="true" t="shared" si="0" ref="E3:E66">IF(B3&lt;&gt;0,IF(ABS(B3-D3)&gt;0.1,"KO","OK"),"")</f>
      </c>
    </row>
    <row r="4" spans="1:5" ht="12">
      <c r="A4" s="632"/>
      <c r="B4" s="633"/>
      <c r="C4" s="634"/>
      <c r="D4" s="633"/>
      <c r="E4" s="635">
        <f t="shared" si="0"/>
      </c>
    </row>
    <row r="5" spans="1:5" ht="12">
      <c r="A5" s="632"/>
      <c r="B5" s="633"/>
      <c r="C5" s="634"/>
      <c r="D5" s="633"/>
      <c r="E5" s="635">
        <f t="shared" si="0"/>
      </c>
    </row>
    <row r="6" spans="1:5" ht="12">
      <c r="A6" s="632"/>
      <c r="B6" s="633"/>
      <c r="C6" s="634"/>
      <c r="D6" s="633"/>
      <c r="E6" s="635">
        <f t="shared" si="0"/>
      </c>
    </row>
    <row r="7" spans="1:5" ht="12">
      <c r="A7" s="632"/>
      <c r="B7" s="633"/>
      <c r="C7" s="634"/>
      <c r="D7" s="633"/>
      <c r="E7" s="635">
        <f t="shared" si="0"/>
      </c>
    </row>
    <row r="8" spans="1:5" ht="12">
      <c r="A8" s="632"/>
      <c r="B8" s="633"/>
      <c r="C8" s="634"/>
      <c r="D8" s="633"/>
      <c r="E8" s="635">
        <f t="shared" si="0"/>
      </c>
    </row>
    <row r="9" spans="1:5" ht="12">
      <c r="A9" s="632"/>
      <c r="B9" s="633"/>
      <c r="C9" s="634"/>
      <c r="D9" s="633"/>
      <c r="E9" s="635">
        <f t="shared" si="0"/>
      </c>
    </row>
    <row r="10" spans="1:5" ht="12">
      <c r="A10" s="632"/>
      <c r="B10" s="633"/>
      <c r="C10" s="634"/>
      <c r="D10" s="633"/>
      <c r="E10" s="635">
        <f t="shared" si="0"/>
      </c>
    </row>
    <row r="11" spans="1:5" ht="12">
      <c r="A11" s="632"/>
      <c r="B11" s="633"/>
      <c r="C11" s="634"/>
      <c r="D11" s="633"/>
      <c r="E11" s="635">
        <f t="shared" si="0"/>
      </c>
    </row>
    <row r="12" spans="1:5" ht="12">
      <c r="A12" s="632"/>
      <c r="B12" s="633"/>
      <c r="C12" s="634"/>
      <c r="D12" s="633"/>
      <c r="E12" s="635">
        <f t="shared" si="0"/>
      </c>
    </row>
    <row r="13" spans="1:5" ht="12">
      <c r="A13" s="632"/>
      <c r="B13" s="633"/>
      <c r="C13" s="634"/>
      <c r="D13" s="633"/>
      <c r="E13" s="635">
        <f t="shared" si="0"/>
      </c>
    </row>
    <row r="14" spans="1:5" ht="12">
      <c r="A14" s="632"/>
      <c r="B14" s="633"/>
      <c r="C14" s="634"/>
      <c r="D14" s="633"/>
      <c r="E14" s="635">
        <f t="shared" si="0"/>
      </c>
    </row>
    <row r="15" spans="1:5" ht="12">
      <c r="A15" s="632"/>
      <c r="B15" s="633"/>
      <c r="C15" s="634"/>
      <c r="D15" s="633"/>
      <c r="E15" s="635">
        <f t="shared" si="0"/>
      </c>
    </row>
    <row r="16" spans="1:5" ht="12">
      <c r="A16" s="632"/>
      <c r="B16" s="633"/>
      <c r="C16" s="634"/>
      <c r="D16" s="633"/>
      <c r="E16" s="635">
        <f t="shared" si="0"/>
      </c>
    </row>
    <row r="17" spans="1:5" ht="12">
      <c r="A17" s="632"/>
      <c r="B17" s="633"/>
      <c r="C17" s="634"/>
      <c r="D17" s="633"/>
      <c r="E17" s="635">
        <f t="shared" si="0"/>
      </c>
    </row>
    <row r="18" spans="1:5" ht="12">
      <c r="A18" s="632"/>
      <c r="B18" s="633"/>
      <c r="C18" s="634"/>
      <c r="D18" s="633"/>
      <c r="E18" s="635">
        <f t="shared" si="0"/>
      </c>
    </row>
    <row r="19" spans="1:5" ht="12">
      <c r="A19" s="632"/>
      <c r="B19" s="633"/>
      <c r="C19" s="634"/>
      <c r="D19" s="633"/>
      <c r="E19" s="635">
        <f t="shared" si="0"/>
      </c>
    </row>
    <row r="20" spans="1:5" ht="12">
      <c r="A20" s="632"/>
      <c r="B20" s="633"/>
      <c r="C20" s="634"/>
      <c r="D20" s="633"/>
      <c r="E20" s="635">
        <f t="shared" si="0"/>
      </c>
    </row>
    <row r="21" spans="1:5" ht="12">
      <c r="A21" s="632"/>
      <c r="B21" s="633"/>
      <c r="C21" s="634"/>
      <c r="D21" s="633"/>
      <c r="E21" s="635">
        <f t="shared" si="0"/>
      </c>
    </row>
    <row r="22" spans="1:5" ht="12">
      <c r="A22" s="632"/>
      <c r="B22" s="633"/>
      <c r="C22" s="634"/>
      <c r="D22" s="633"/>
      <c r="E22" s="635">
        <f t="shared" si="0"/>
      </c>
    </row>
    <row r="23" spans="1:5" ht="12">
      <c r="A23" s="632"/>
      <c r="B23" s="633"/>
      <c r="C23" s="634"/>
      <c r="D23" s="633"/>
      <c r="E23" s="635">
        <f t="shared" si="0"/>
      </c>
    </row>
    <row r="24" spans="1:5" ht="12">
      <c r="A24" s="632"/>
      <c r="B24" s="633"/>
      <c r="C24" s="634"/>
      <c r="D24" s="633"/>
      <c r="E24" s="635">
        <f t="shared" si="0"/>
      </c>
    </row>
    <row r="25" spans="1:5" ht="12">
      <c r="A25" s="632"/>
      <c r="B25" s="633"/>
      <c r="C25" s="634"/>
      <c r="D25" s="633"/>
      <c r="E25" s="635">
        <f t="shared" si="0"/>
      </c>
    </row>
    <row r="26" spans="1:5" ht="12">
      <c r="A26" s="632"/>
      <c r="B26" s="633"/>
      <c r="C26" s="634"/>
      <c r="D26" s="633"/>
      <c r="E26" s="635">
        <f t="shared" si="0"/>
      </c>
    </row>
    <row r="27" spans="1:5" ht="12">
      <c r="A27" s="632"/>
      <c r="B27" s="633"/>
      <c r="C27" s="634"/>
      <c r="D27" s="633"/>
      <c r="E27" s="635">
        <f t="shared" si="0"/>
      </c>
    </row>
    <row r="28" spans="1:5" ht="12">
      <c r="A28" s="632"/>
      <c r="B28" s="633"/>
      <c r="C28" s="634"/>
      <c r="D28" s="633"/>
      <c r="E28" s="635">
        <f t="shared" si="0"/>
      </c>
    </row>
    <row r="29" spans="1:5" ht="12">
      <c r="A29" s="632"/>
      <c r="B29" s="633"/>
      <c r="C29" s="634"/>
      <c r="D29" s="633"/>
      <c r="E29" s="635">
        <f t="shared" si="0"/>
      </c>
    </row>
    <row r="30" spans="1:5" ht="12">
      <c r="A30" s="632"/>
      <c r="B30" s="633"/>
      <c r="C30" s="634"/>
      <c r="D30" s="633"/>
      <c r="E30" s="635">
        <f t="shared" si="0"/>
      </c>
    </row>
    <row r="31" spans="1:5" ht="12">
      <c r="A31" s="632"/>
      <c r="B31" s="633"/>
      <c r="C31" s="634"/>
      <c r="D31" s="633"/>
      <c r="E31" s="635">
        <f t="shared" si="0"/>
      </c>
    </row>
    <row r="32" spans="1:5" ht="12">
      <c r="A32" s="632"/>
      <c r="B32" s="633"/>
      <c r="C32" s="634"/>
      <c r="D32" s="633"/>
      <c r="E32" s="635">
        <f t="shared" si="0"/>
      </c>
    </row>
    <row r="33" spans="1:5" ht="12">
      <c r="A33" s="632"/>
      <c r="B33" s="633"/>
      <c r="C33" s="634"/>
      <c r="D33" s="633"/>
      <c r="E33" s="635">
        <f t="shared" si="0"/>
      </c>
    </row>
    <row r="34" spans="1:5" ht="12">
      <c r="A34" s="632"/>
      <c r="B34" s="633"/>
      <c r="C34" s="634"/>
      <c r="D34" s="633"/>
      <c r="E34" s="635">
        <f t="shared" si="0"/>
      </c>
    </row>
    <row r="35" spans="1:5" ht="12">
      <c r="A35" s="632"/>
      <c r="B35" s="633"/>
      <c r="C35" s="634"/>
      <c r="D35" s="633"/>
      <c r="E35" s="635">
        <f t="shared" si="0"/>
      </c>
    </row>
    <row r="36" spans="1:5" ht="12">
      <c r="A36" s="632"/>
      <c r="B36" s="633"/>
      <c r="C36" s="634"/>
      <c r="D36" s="633"/>
      <c r="E36" s="635">
        <f t="shared" si="0"/>
      </c>
    </row>
    <row r="37" spans="1:5" ht="12">
      <c r="A37" s="632"/>
      <c r="B37" s="633"/>
      <c r="C37" s="634"/>
      <c r="D37" s="633"/>
      <c r="E37" s="635">
        <f t="shared" si="0"/>
      </c>
    </row>
    <row r="38" spans="1:5" ht="12">
      <c r="A38" s="632"/>
      <c r="B38" s="633"/>
      <c r="C38" s="634"/>
      <c r="D38" s="633"/>
      <c r="E38" s="635">
        <f t="shared" si="0"/>
      </c>
    </row>
    <row r="39" spans="1:5" ht="12">
      <c r="A39" s="632"/>
      <c r="B39" s="633"/>
      <c r="C39" s="634"/>
      <c r="D39" s="633"/>
      <c r="E39" s="635">
        <f t="shared" si="0"/>
      </c>
    </row>
    <row r="40" spans="1:5" ht="12">
      <c r="A40" s="632"/>
      <c r="B40" s="633"/>
      <c r="C40" s="634"/>
      <c r="D40" s="633"/>
      <c r="E40" s="635">
        <f t="shared" si="0"/>
      </c>
    </row>
    <row r="41" spans="1:5" ht="12">
      <c r="A41" s="632"/>
      <c r="B41" s="633"/>
      <c r="C41" s="634"/>
      <c r="D41" s="633"/>
      <c r="E41" s="635">
        <f t="shared" si="0"/>
      </c>
    </row>
    <row r="42" spans="1:5" ht="12">
      <c r="A42" s="632"/>
      <c r="B42" s="633"/>
      <c r="C42" s="634"/>
      <c r="D42" s="633"/>
      <c r="E42" s="635">
        <f t="shared" si="0"/>
      </c>
    </row>
    <row r="43" spans="1:5" ht="12">
      <c r="A43" s="632"/>
      <c r="B43" s="633"/>
      <c r="C43" s="634"/>
      <c r="D43" s="633"/>
      <c r="E43" s="635">
        <f t="shared" si="0"/>
      </c>
    </row>
    <row r="44" spans="1:5" ht="12">
      <c r="A44" s="632"/>
      <c r="B44" s="633"/>
      <c r="C44" s="634"/>
      <c r="D44" s="633"/>
      <c r="E44" s="635">
        <f t="shared" si="0"/>
      </c>
    </row>
    <row r="45" spans="1:5" ht="12">
      <c r="A45" s="632"/>
      <c r="B45" s="633"/>
      <c r="C45" s="634"/>
      <c r="D45" s="633"/>
      <c r="E45" s="635">
        <f t="shared" si="0"/>
      </c>
    </row>
    <row r="46" spans="1:5" ht="12">
      <c r="A46" s="632"/>
      <c r="B46" s="633"/>
      <c r="C46" s="634"/>
      <c r="D46" s="633"/>
      <c r="E46" s="635">
        <f t="shared" si="0"/>
      </c>
    </row>
    <row r="47" spans="1:5" ht="12">
      <c r="A47" s="632"/>
      <c r="B47" s="633"/>
      <c r="C47" s="634"/>
      <c r="D47" s="633"/>
      <c r="E47" s="635">
        <f t="shared" si="0"/>
      </c>
    </row>
    <row r="48" spans="1:5" ht="12">
      <c r="A48" s="632"/>
      <c r="B48" s="633"/>
      <c r="C48" s="634"/>
      <c r="D48" s="633"/>
      <c r="E48" s="635">
        <f t="shared" si="0"/>
      </c>
    </row>
    <row r="49" spans="1:5" ht="12">
      <c r="A49" s="632"/>
      <c r="B49" s="633"/>
      <c r="C49" s="634"/>
      <c r="D49" s="633"/>
      <c r="E49" s="635">
        <f t="shared" si="0"/>
      </c>
    </row>
    <row r="50" spans="1:5" ht="12">
      <c r="A50" s="632"/>
      <c r="B50" s="633"/>
      <c r="C50" s="634"/>
      <c r="D50" s="633"/>
      <c r="E50" s="635">
        <f t="shared" si="0"/>
      </c>
    </row>
    <row r="51" spans="1:5" ht="12">
      <c r="A51" s="632"/>
      <c r="B51" s="633"/>
      <c r="C51" s="634"/>
      <c r="D51" s="633"/>
      <c r="E51" s="635">
        <f t="shared" si="0"/>
      </c>
    </row>
    <row r="52" spans="1:5" ht="12">
      <c r="A52" s="632"/>
      <c r="B52" s="633"/>
      <c r="C52" s="634"/>
      <c r="D52" s="633"/>
      <c r="E52" s="635">
        <f t="shared" si="0"/>
      </c>
    </row>
    <row r="53" spans="1:5" ht="12">
      <c r="A53" s="632"/>
      <c r="B53" s="633"/>
      <c r="C53" s="634"/>
      <c r="D53" s="633"/>
      <c r="E53" s="635">
        <f t="shared" si="0"/>
      </c>
    </row>
    <row r="54" spans="1:5" ht="12">
      <c r="A54" s="632"/>
      <c r="B54" s="633"/>
      <c r="C54" s="634"/>
      <c r="D54" s="633"/>
      <c r="E54" s="635">
        <f t="shared" si="0"/>
      </c>
    </row>
    <row r="55" spans="1:5" ht="12">
      <c r="A55" s="632"/>
      <c r="B55" s="633"/>
      <c r="C55" s="634"/>
      <c r="D55" s="633"/>
      <c r="E55" s="635">
        <f t="shared" si="0"/>
      </c>
    </row>
    <row r="56" spans="1:5" ht="12">
      <c r="A56" s="632"/>
      <c r="B56" s="633"/>
      <c r="C56" s="634"/>
      <c r="D56" s="633"/>
      <c r="E56" s="635">
        <f t="shared" si="0"/>
      </c>
    </row>
    <row r="57" spans="1:5" ht="12">
      <c r="A57" s="632"/>
      <c r="B57" s="633"/>
      <c r="C57" s="634"/>
      <c r="D57" s="633"/>
      <c r="E57" s="635">
        <f t="shared" si="0"/>
      </c>
    </row>
    <row r="58" spans="1:5" ht="12">
      <c r="A58" s="632"/>
      <c r="B58" s="633"/>
      <c r="C58" s="634"/>
      <c r="D58" s="633"/>
      <c r="E58" s="635">
        <f t="shared" si="0"/>
      </c>
    </row>
    <row r="59" spans="1:5" ht="12">
      <c r="A59" s="632"/>
      <c r="B59" s="633"/>
      <c r="C59" s="634"/>
      <c r="D59" s="633"/>
      <c r="E59" s="635">
        <f t="shared" si="0"/>
      </c>
    </row>
    <row r="60" spans="1:5" ht="12">
      <c r="A60" s="632"/>
      <c r="B60" s="633"/>
      <c r="C60" s="634"/>
      <c r="D60" s="633"/>
      <c r="E60" s="635">
        <f t="shared" si="0"/>
      </c>
    </row>
    <row r="61" spans="1:5" ht="12">
      <c r="A61" s="632"/>
      <c r="B61" s="633"/>
      <c r="C61" s="634"/>
      <c r="D61" s="633"/>
      <c r="E61" s="635">
        <f t="shared" si="0"/>
      </c>
    </row>
    <row r="62" spans="1:5" ht="12">
      <c r="A62" s="632"/>
      <c r="B62" s="633"/>
      <c r="C62" s="634"/>
      <c r="D62" s="633"/>
      <c r="E62" s="635">
        <f t="shared" si="0"/>
      </c>
    </row>
    <row r="63" spans="1:5" ht="12">
      <c r="A63" s="632"/>
      <c r="B63" s="633"/>
      <c r="C63" s="634"/>
      <c r="D63" s="633"/>
      <c r="E63" s="635">
        <f t="shared" si="0"/>
      </c>
    </row>
    <row r="64" spans="1:5" ht="12">
      <c r="A64" s="632"/>
      <c r="B64" s="633"/>
      <c r="C64" s="634"/>
      <c r="D64" s="633"/>
      <c r="E64" s="635">
        <f t="shared" si="0"/>
      </c>
    </row>
    <row r="65" spans="1:5" ht="12">
      <c r="A65" s="632"/>
      <c r="B65" s="633"/>
      <c r="C65" s="634"/>
      <c r="D65" s="633"/>
      <c r="E65" s="635">
        <f t="shared" si="0"/>
      </c>
    </row>
    <row r="66" spans="1:5" ht="12">
      <c r="A66" s="632"/>
      <c r="B66" s="633"/>
      <c r="C66" s="634"/>
      <c r="D66" s="633"/>
      <c r="E66" s="635">
        <f t="shared" si="0"/>
      </c>
    </row>
    <row r="67" spans="1:5" ht="12">
      <c r="A67" s="632"/>
      <c r="B67" s="633"/>
      <c r="C67" s="634"/>
      <c r="D67" s="633"/>
      <c r="E67" s="635">
        <f aca="true" t="shared" si="1" ref="E67:E130">IF(B67&lt;&gt;0,IF(ABS(B67-D67)&gt;0.1,"KO","OK"),"")</f>
      </c>
    </row>
    <row r="68" spans="1:5" ht="12">
      <c r="A68" s="632"/>
      <c r="B68" s="633"/>
      <c r="C68" s="634"/>
      <c r="D68" s="633"/>
      <c r="E68" s="635">
        <f t="shared" si="1"/>
      </c>
    </row>
    <row r="69" spans="1:5" ht="12">
      <c r="A69" s="632"/>
      <c r="B69" s="633"/>
      <c r="C69" s="634"/>
      <c r="D69" s="633"/>
      <c r="E69" s="635">
        <f t="shared" si="1"/>
      </c>
    </row>
    <row r="70" spans="1:5" ht="12">
      <c r="A70" s="632"/>
      <c r="B70" s="633"/>
      <c r="C70" s="634"/>
      <c r="D70" s="633"/>
      <c r="E70" s="635">
        <f t="shared" si="1"/>
      </c>
    </row>
    <row r="71" spans="1:5" ht="12">
      <c r="A71" s="632"/>
      <c r="B71" s="633"/>
      <c r="C71" s="634"/>
      <c r="D71" s="633"/>
      <c r="E71" s="635">
        <f t="shared" si="1"/>
      </c>
    </row>
    <row r="72" spans="1:5" ht="12">
      <c r="A72" s="632"/>
      <c r="B72" s="633"/>
      <c r="C72" s="634"/>
      <c r="D72" s="633"/>
      <c r="E72" s="635">
        <f t="shared" si="1"/>
      </c>
    </row>
    <row r="73" spans="1:5" ht="12">
      <c r="A73" s="632"/>
      <c r="B73" s="633"/>
      <c r="C73" s="634"/>
      <c r="D73" s="633"/>
      <c r="E73" s="635">
        <f t="shared" si="1"/>
      </c>
    </row>
    <row r="74" spans="1:5" ht="12">
      <c r="A74" s="632"/>
      <c r="B74" s="633"/>
      <c r="C74" s="634"/>
      <c r="D74" s="633"/>
      <c r="E74" s="635">
        <f t="shared" si="1"/>
      </c>
    </row>
    <row r="75" spans="1:5" ht="12">
      <c r="A75" s="632"/>
      <c r="B75" s="633"/>
      <c r="C75" s="634"/>
      <c r="D75" s="633"/>
      <c r="E75" s="635">
        <f t="shared" si="1"/>
      </c>
    </row>
    <row r="76" spans="1:5" ht="12">
      <c r="A76" s="632"/>
      <c r="B76" s="633"/>
      <c r="C76" s="634"/>
      <c r="D76" s="633"/>
      <c r="E76" s="635">
        <f t="shared" si="1"/>
      </c>
    </row>
    <row r="77" spans="1:5" ht="12">
      <c r="A77" s="632"/>
      <c r="B77" s="633"/>
      <c r="C77" s="634"/>
      <c r="D77" s="633"/>
      <c r="E77" s="635">
        <f t="shared" si="1"/>
      </c>
    </row>
    <row r="78" spans="1:5" ht="12">
      <c r="A78" s="632"/>
      <c r="B78" s="633"/>
      <c r="C78" s="634"/>
      <c r="D78" s="633"/>
      <c r="E78" s="635">
        <f t="shared" si="1"/>
      </c>
    </row>
    <row r="79" spans="1:5" ht="12">
      <c r="A79" s="632"/>
      <c r="B79" s="633"/>
      <c r="C79" s="634"/>
      <c r="D79" s="633"/>
      <c r="E79" s="635">
        <f t="shared" si="1"/>
      </c>
    </row>
    <row r="80" spans="1:5" ht="12">
      <c r="A80" s="632"/>
      <c r="B80" s="633"/>
      <c r="C80" s="634"/>
      <c r="D80" s="633"/>
      <c r="E80" s="635">
        <f t="shared" si="1"/>
      </c>
    </row>
    <row r="81" spans="1:5" ht="12">
      <c r="A81" s="632"/>
      <c r="B81" s="633"/>
      <c r="C81" s="634"/>
      <c r="D81" s="633"/>
      <c r="E81" s="635">
        <f t="shared" si="1"/>
      </c>
    </row>
    <row r="82" spans="1:5" ht="12">
      <c r="A82" s="632"/>
      <c r="B82" s="633"/>
      <c r="C82" s="634"/>
      <c r="D82" s="633"/>
      <c r="E82" s="635">
        <f t="shared" si="1"/>
      </c>
    </row>
    <row r="83" spans="1:5" ht="12">
      <c r="A83" s="632"/>
      <c r="B83" s="633"/>
      <c r="C83" s="634"/>
      <c r="D83" s="633"/>
      <c r="E83" s="635">
        <f t="shared" si="1"/>
      </c>
    </row>
    <row r="84" spans="1:5" ht="12">
      <c r="A84" s="632"/>
      <c r="B84" s="633"/>
      <c r="C84" s="634"/>
      <c r="D84" s="633"/>
      <c r="E84" s="635">
        <f t="shared" si="1"/>
      </c>
    </row>
    <row r="85" spans="1:5" ht="12">
      <c r="A85" s="632"/>
      <c r="B85" s="633"/>
      <c r="C85" s="634"/>
      <c r="D85" s="633"/>
      <c r="E85" s="635">
        <f t="shared" si="1"/>
      </c>
    </row>
    <row r="86" spans="1:5" ht="12">
      <c r="A86" s="632"/>
      <c r="B86" s="633"/>
      <c r="C86" s="634"/>
      <c r="D86" s="633"/>
      <c r="E86" s="635">
        <f t="shared" si="1"/>
      </c>
    </row>
    <row r="87" spans="1:5" ht="12">
      <c r="A87" s="632"/>
      <c r="B87" s="633"/>
      <c r="C87" s="634"/>
      <c r="D87" s="633"/>
      <c r="E87" s="635">
        <f t="shared" si="1"/>
      </c>
    </row>
    <row r="88" spans="1:5" ht="12">
      <c r="A88" s="632"/>
      <c r="B88" s="633"/>
      <c r="C88" s="634"/>
      <c r="D88" s="633"/>
      <c r="E88" s="635">
        <f t="shared" si="1"/>
      </c>
    </row>
    <row r="89" spans="1:5" ht="12">
      <c r="A89" s="632"/>
      <c r="B89" s="633"/>
      <c r="C89" s="634"/>
      <c r="D89" s="633"/>
      <c r="E89" s="635">
        <f t="shared" si="1"/>
      </c>
    </row>
    <row r="90" spans="1:5" ht="12">
      <c r="A90" s="632"/>
      <c r="B90" s="633"/>
      <c r="C90" s="634"/>
      <c r="D90" s="633"/>
      <c r="E90" s="635">
        <f t="shared" si="1"/>
      </c>
    </row>
    <row r="91" spans="1:5" ht="12">
      <c r="A91" s="632"/>
      <c r="B91" s="633"/>
      <c r="C91" s="634"/>
      <c r="D91" s="633"/>
      <c r="E91" s="635">
        <f t="shared" si="1"/>
      </c>
    </row>
    <row r="92" spans="1:5" ht="12">
      <c r="A92" s="632"/>
      <c r="B92" s="633"/>
      <c r="C92" s="634"/>
      <c r="D92" s="633"/>
      <c r="E92" s="635">
        <f t="shared" si="1"/>
      </c>
    </row>
    <row r="93" spans="1:5" ht="12">
      <c r="A93" s="632"/>
      <c r="B93" s="633"/>
      <c r="C93" s="634"/>
      <c r="D93" s="633"/>
      <c r="E93" s="635">
        <f t="shared" si="1"/>
      </c>
    </row>
    <row r="94" spans="1:5" ht="12">
      <c r="A94" s="632"/>
      <c r="B94" s="633"/>
      <c r="C94" s="634"/>
      <c r="D94" s="633"/>
      <c r="E94" s="635">
        <f t="shared" si="1"/>
      </c>
    </row>
    <row r="95" spans="1:5" ht="12">
      <c r="A95" s="632"/>
      <c r="B95" s="633"/>
      <c r="C95" s="634"/>
      <c r="D95" s="633"/>
      <c r="E95" s="635">
        <f t="shared" si="1"/>
      </c>
    </row>
    <row r="96" spans="1:5" ht="12">
      <c r="A96" s="632"/>
      <c r="B96" s="633"/>
      <c r="C96" s="634"/>
      <c r="D96" s="633"/>
      <c r="E96" s="635">
        <f t="shared" si="1"/>
      </c>
    </row>
    <row r="97" spans="1:5" ht="12">
      <c r="A97" s="632"/>
      <c r="B97" s="633"/>
      <c r="C97" s="634"/>
      <c r="D97" s="633"/>
      <c r="E97" s="635">
        <f t="shared" si="1"/>
      </c>
    </row>
    <row r="98" spans="1:5" ht="12">
      <c r="A98" s="632"/>
      <c r="B98" s="633"/>
      <c r="C98" s="634"/>
      <c r="D98" s="633"/>
      <c r="E98" s="635">
        <f t="shared" si="1"/>
      </c>
    </row>
    <row r="99" spans="1:5" ht="12">
      <c r="A99" s="632"/>
      <c r="B99" s="633"/>
      <c r="C99" s="634"/>
      <c r="D99" s="633"/>
      <c r="E99" s="635">
        <f t="shared" si="1"/>
      </c>
    </row>
    <row r="100" spans="1:5" ht="12">
      <c r="A100" s="632"/>
      <c r="B100" s="633"/>
      <c r="C100" s="634"/>
      <c r="D100" s="633"/>
      <c r="E100" s="635">
        <f t="shared" si="1"/>
      </c>
    </row>
    <row r="101" spans="1:5" ht="12">
      <c r="A101" s="632"/>
      <c r="B101" s="633"/>
      <c r="C101" s="634"/>
      <c r="D101" s="633"/>
      <c r="E101" s="635">
        <f t="shared" si="1"/>
      </c>
    </row>
    <row r="102" spans="1:5" ht="12">
      <c r="A102" s="632"/>
      <c r="B102" s="633"/>
      <c r="C102" s="634"/>
      <c r="D102" s="633"/>
      <c r="E102" s="635">
        <f t="shared" si="1"/>
      </c>
    </row>
    <row r="103" spans="1:5" ht="12">
      <c r="A103" s="632"/>
      <c r="B103" s="633"/>
      <c r="C103" s="634"/>
      <c r="D103" s="633"/>
      <c r="E103" s="635">
        <f t="shared" si="1"/>
      </c>
    </row>
    <row r="104" spans="1:5" ht="12">
      <c r="A104" s="632"/>
      <c r="B104" s="633"/>
      <c r="C104" s="634"/>
      <c r="D104" s="633"/>
      <c r="E104" s="635">
        <f t="shared" si="1"/>
      </c>
    </row>
    <row r="105" spans="1:5" ht="12">
      <c r="A105" s="632"/>
      <c r="B105" s="633"/>
      <c r="C105" s="634"/>
      <c r="D105" s="633"/>
      <c r="E105" s="635">
        <f t="shared" si="1"/>
      </c>
    </row>
    <row r="106" spans="1:5" ht="12">
      <c r="A106" s="632"/>
      <c r="B106" s="633"/>
      <c r="C106" s="634"/>
      <c r="D106" s="633"/>
      <c r="E106" s="635">
        <f t="shared" si="1"/>
      </c>
    </row>
    <row r="107" spans="1:5" ht="12">
      <c r="A107" s="632"/>
      <c r="B107" s="633"/>
      <c r="C107" s="634"/>
      <c r="D107" s="633"/>
      <c r="E107" s="635">
        <f t="shared" si="1"/>
      </c>
    </row>
    <row r="108" spans="1:5" ht="12">
      <c r="A108" s="632"/>
      <c r="B108" s="633"/>
      <c r="C108" s="634"/>
      <c r="D108" s="633"/>
      <c r="E108" s="635">
        <f t="shared" si="1"/>
      </c>
    </row>
    <row r="109" spans="1:5" ht="12">
      <c r="A109" s="632"/>
      <c r="B109" s="633"/>
      <c r="C109" s="634"/>
      <c r="D109" s="633"/>
      <c r="E109" s="635">
        <f t="shared" si="1"/>
      </c>
    </row>
    <row r="110" spans="1:5" ht="12">
      <c r="A110" s="632"/>
      <c r="B110" s="633"/>
      <c r="C110" s="634"/>
      <c r="D110" s="633"/>
      <c r="E110" s="635">
        <f t="shared" si="1"/>
      </c>
    </row>
    <row r="111" spans="1:5" ht="12">
      <c r="A111" s="632"/>
      <c r="B111" s="633"/>
      <c r="C111" s="634"/>
      <c r="D111" s="633"/>
      <c r="E111" s="635">
        <f t="shared" si="1"/>
      </c>
    </row>
    <row r="112" spans="1:5" ht="12">
      <c r="A112" s="632"/>
      <c r="B112" s="633"/>
      <c r="C112" s="634"/>
      <c r="D112" s="633"/>
      <c r="E112" s="635">
        <f t="shared" si="1"/>
      </c>
    </row>
    <row r="113" spans="1:5" ht="12">
      <c r="A113" s="632"/>
      <c r="B113" s="633"/>
      <c r="C113" s="634"/>
      <c r="D113" s="633"/>
      <c r="E113" s="635">
        <f t="shared" si="1"/>
      </c>
    </row>
    <row r="114" spans="1:5" ht="12">
      <c r="A114" s="632"/>
      <c r="B114" s="633"/>
      <c r="C114" s="634"/>
      <c r="D114" s="633"/>
      <c r="E114" s="635">
        <f t="shared" si="1"/>
      </c>
    </row>
    <row r="115" spans="1:5" ht="12">
      <c r="A115" s="632"/>
      <c r="B115" s="633"/>
      <c r="C115" s="634"/>
      <c r="D115" s="633"/>
      <c r="E115" s="635">
        <f t="shared" si="1"/>
      </c>
    </row>
    <row r="116" spans="1:5" ht="12">
      <c r="A116" s="632"/>
      <c r="B116" s="633"/>
      <c r="C116" s="634"/>
      <c r="D116" s="633"/>
      <c r="E116" s="635">
        <f t="shared" si="1"/>
      </c>
    </row>
    <row r="117" spans="1:5" ht="12">
      <c r="A117" s="632"/>
      <c r="B117" s="633"/>
      <c r="C117" s="634"/>
      <c r="D117" s="633"/>
      <c r="E117" s="635">
        <f t="shared" si="1"/>
      </c>
    </row>
    <row r="118" spans="1:5" ht="12">
      <c r="A118" s="632"/>
      <c r="B118" s="633"/>
      <c r="C118" s="634"/>
      <c r="D118" s="633"/>
      <c r="E118" s="635">
        <f t="shared" si="1"/>
      </c>
    </row>
    <row r="119" spans="1:5" ht="12">
      <c r="A119" s="632"/>
      <c r="B119" s="633"/>
      <c r="C119" s="634"/>
      <c r="D119" s="633"/>
      <c r="E119" s="635">
        <f t="shared" si="1"/>
      </c>
    </row>
    <row r="120" spans="1:5" ht="12">
      <c r="A120" s="632"/>
      <c r="B120" s="633"/>
      <c r="C120" s="634"/>
      <c r="D120" s="633"/>
      <c r="E120" s="635">
        <f t="shared" si="1"/>
      </c>
    </row>
    <row r="121" spans="1:5" ht="12">
      <c r="A121" s="632"/>
      <c r="B121" s="633"/>
      <c r="C121" s="634"/>
      <c r="D121" s="633"/>
      <c r="E121" s="635">
        <f t="shared" si="1"/>
      </c>
    </row>
    <row r="122" spans="1:5" ht="12">
      <c r="A122" s="632"/>
      <c r="B122" s="633"/>
      <c r="C122" s="634"/>
      <c r="D122" s="633"/>
      <c r="E122" s="635">
        <f t="shared" si="1"/>
      </c>
    </row>
    <row r="123" spans="1:5" ht="12">
      <c r="A123" s="632"/>
      <c r="B123" s="633"/>
      <c r="C123" s="634"/>
      <c r="D123" s="633"/>
      <c r="E123" s="635">
        <f t="shared" si="1"/>
      </c>
    </row>
    <row r="124" spans="1:5" ht="12">
      <c r="A124" s="632"/>
      <c r="B124" s="633"/>
      <c r="C124" s="634"/>
      <c r="D124" s="633"/>
      <c r="E124" s="635">
        <f t="shared" si="1"/>
      </c>
    </row>
    <row r="125" spans="1:5" ht="12">
      <c r="A125" s="632"/>
      <c r="B125" s="633"/>
      <c r="C125" s="634"/>
      <c r="D125" s="633"/>
      <c r="E125" s="635">
        <f t="shared" si="1"/>
      </c>
    </row>
    <row r="126" spans="1:5" ht="12">
      <c r="A126" s="632"/>
      <c r="B126" s="633"/>
      <c r="C126" s="634"/>
      <c r="D126" s="633"/>
      <c r="E126" s="635">
        <f t="shared" si="1"/>
      </c>
    </row>
    <row r="127" spans="1:5" ht="12">
      <c r="A127" s="632"/>
      <c r="B127" s="633"/>
      <c r="C127" s="634"/>
      <c r="D127" s="633"/>
      <c r="E127" s="635">
        <f t="shared" si="1"/>
      </c>
    </row>
    <row r="128" spans="1:5" ht="12">
      <c r="A128" s="632"/>
      <c r="B128" s="633"/>
      <c r="C128" s="634"/>
      <c r="D128" s="633"/>
      <c r="E128" s="635">
        <f t="shared" si="1"/>
      </c>
    </row>
    <row r="129" spans="1:5" ht="12">
      <c r="A129" s="632"/>
      <c r="B129" s="633"/>
      <c r="C129" s="634"/>
      <c r="D129" s="633"/>
      <c r="E129" s="635">
        <f t="shared" si="1"/>
      </c>
    </row>
    <row r="130" spans="1:5" ht="12">
      <c r="A130" s="632"/>
      <c r="B130" s="633"/>
      <c r="C130" s="634"/>
      <c r="D130" s="633"/>
      <c r="E130" s="635">
        <f t="shared" si="1"/>
      </c>
    </row>
    <row r="131" spans="1:5" ht="12">
      <c r="A131" s="632"/>
      <c r="B131" s="633"/>
      <c r="C131" s="634"/>
      <c r="D131" s="633"/>
      <c r="E131" s="635">
        <f aca="true" t="shared" si="2" ref="E131:E194">IF(B131&lt;&gt;0,IF(ABS(B131-D131)&gt;0.1,"KO","OK"),"")</f>
      </c>
    </row>
    <row r="132" spans="1:5" ht="12">
      <c r="A132" s="632"/>
      <c r="B132" s="633"/>
      <c r="C132" s="634"/>
      <c r="D132" s="633"/>
      <c r="E132" s="635">
        <f t="shared" si="2"/>
      </c>
    </row>
    <row r="133" spans="1:5" ht="12">
      <c r="A133" s="632"/>
      <c r="B133" s="633"/>
      <c r="C133" s="634"/>
      <c r="D133" s="633"/>
      <c r="E133" s="635">
        <f t="shared" si="2"/>
      </c>
    </row>
    <row r="134" spans="1:5" ht="12">
      <c r="A134" s="632"/>
      <c r="B134" s="633"/>
      <c r="C134" s="634"/>
      <c r="D134" s="633"/>
      <c r="E134" s="635">
        <f t="shared" si="2"/>
      </c>
    </row>
    <row r="135" spans="1:5" ht="12">
      <c r="A135" s="632"/>
      <c r="B135" s="633"/>
      <c r="C135" s="634"/>
      <c r="D135" s="633"/>
      <c r="E135" s="635">
        <f t="shared" si="2"/>
      </c>
    </row>
    <row r="136" spans="1:5" ht="12">
      <c r="A136" s="632"/>
      <c r="B136" s="633"/>
      <c r="C136" s="634"/>
      <c r="D136" s="633"/>
      <c r="E136" s="635">
        <f t="shared" si="2"/>
      </c>
    </row>
    <row r="137" spans="1:5" ht="12">
      <c r="A137" s="632"/>
      <c r="B137" s="633"/>
      <c r="C137" s="634"/>
      <c r="D137" s="633"/>
      <c r="E137" s="635">
        <f t="shared" si="2"/>
      </c>
    </row>
    <row r="138" spans="1:5" ht="12">
      <c r="A138" s="632"/>
      <c r="B138" s="633"/>
      <c r="C138" s="634"/>
      <c r="D138" s="633"/>
      <c r="E138" s="635">
        <f t="shared" si="2"/>
      </c>
    </row>
    <row r="139" spans="1:5" ht="12">
      <c r="A139" s="632"/>
      <c r="B139" s="633"/>
      <c r="C139" s="634"/>
      <c r="D139" s="633"/>
      <c r="E139" s="635">
        <f t="shared" si="2"/>
      </c>
    </row>
    <row r="140" spans="1:5" ht="12">
      <c r="A140" s="632"/>
      <c r="B140" s="633"/>
      <c r="C140" s="634"/>
      <c r="D140" s="633"/>
      <c r="E140" s="635">
        <f t="shared" si="2"/>
      </c>
    </row>
    <row r="141" spans="1:5" ht="12">
      <c r="A141" s="632"/>
      <c r="B141" s="633"/>
      <c r="C141" s="634"/>
      <c r="D141" s="633"/>
      <c r="E141" s="635">
        <f t="shared" si="2"/>
      </c>
    </row>
    <row r="142" spans="1:5" ht="12">
      <c r="A142" s="632"/>
      <c r="B142" s="633"/>
      <c r="C142" s="634"/>
      <c r="D142" s="633"/>
      <c r="E142" s="635">
        <f t="shared" si="2"/>
      </c>
    </row>
    <row r="143" spans="1:5" ht="12">
      <c r="A143" s="632"/>
      <c r="B143" s="633"/>
      <c r="C143" s="634"/>
      <c r="D143" s="633"/>
      <c r="E143" s="635">
        <f t="shared" si="2"/>
      </c>
    </row>
    <row r="144" spans="1:5" ht="12">
      <c r="A144" s="632"/>
      <c r="B144" s="633"/>
      <c r="C144" s="634"/>
      <c r="D144" s="633"/>
      <c r="E144" s="635">
        <f t="shared" si="2"/>
      </c>
    </row>
    <row r="145" spans="1:5" ht="12">
      <c r="A145" s="632"/>
      <c r="B145" s="633"/>
      <c r="C145" s="634"/>
      <c r="D145" s="633"/>
      <c r="E145" s="635">
        <f t="shared" si="2"/>
      </c>
    </row>
    <row r="146" spans="1:5" ht="12">
      <c r="A146" s="632"/>
      <c r="B146" s="633"/>
      <c r="C146" s="634"/>
      <c r="D146" s="633"/>
      <c r="E146" s="635">
        <f t="shared" si="2"/>
      </c>
    </row>
    <row r="147" spans="1:5" ht="12">
      <c r="A147" s="632"/>
      <c r="B147" s="633"/>
      <c r="C147" s="634"/>
      <c r="D147" s="633"/>
      <c r="E147" s="635">
        <f t="shared" si="2"/>
      </c>
    </row>
    <row r="148" spans="1:5" ht="12">
      <c r="A148" s="632"/>
      <c r="B148" s="633"/>
      <c r="C148" s="634"/>
      <c r="D148" s="633"/>
      <c r="E148" s="635">
        <f t="shared" si="2"/>
      </c>
    </row>
    <row r="149" spans="1:5" ht="12">
      <c r="A149" s="632"/>
      <c r="B149" s="633"/>
      <c r="C149" s="634"/>
      <c r="D149" s="633"/>
      <c r="E149" s="635">
        <f t="shared" si="2"/>
      </c>
    </row>
    <row r="150" spans="1:5" ht="12">
      <c r="A150" s="632"/>
      <c r="B150" s="633"/>
      <c r="C150" s="634"/>
      <c r="D150" s="633"/>
      <c r="E150" s="635">
        <f t="shared" si="2"/>
      </c>
    </row>
    <row r="151" spans="1:5" ht="12">
      <c r="A151" s="632"/>
      <c r="B151" s="633"/>
      <c r="C151" s="634"/>
      <c r="D151" s="633"/>
      <c r="E151" s="635">
        <f t="shared" si="2"/>
      </c>
    </row>
    <row r="152" spans="1:5" ht="12">
      <c r="A152" s="632"/>
      <c r="B152" s="633"/>
      <c r="C152" s="634"/>
      <c r="D152" s="633"/>
      <c r="E152" s="635">
        <f t="shared" si="2"/>
      </c>
    </row>
    <row r="153" spans="1:5" ht="12">
      <c r="A153" s="632"/>
      <c r="B153" s="633"/>
      <c r="C153" s="634"/>
      <c r="D153" s="633"/>
      <c r="E153" s="635">
        <f t="shared" si="2"/>
      </c>
    </row>
    <row r="154" spans="1:5" ht="12">
      <c r="A154" s="632"/>
      <c r="B154" s="633"/>
      <c r="C154" s="634"/>
      <c r="D154" s="633"/>
      <c r="E154" s="635">
        <f t="shared" si="2"/>
      </c>
    </row>
    <row r="155" spans="1:5" ht="12">
      <c r="A155" s="632"/>
      <c r="B155" s="633"/>
      <c r="C155" s="634"/>
      <c r="D155" s="633"/>
      <c r="E155" s="635">
        <f t="shared" si="2"/>
      </c>
    </row>
    <row r="156" spans="1:5" ht="12">
      <c r="A156" s="632"/>
      <c r="B156" s="633"/>
      <c r="C156" s="634"/>
      <c r="D156" s="633"/>
      <c r="E156" s="635">
        <f t="shared" si="2"/>
      </c>
    </row>
    <row r="157" spans="1:5" ht="12">
      <c r="A157" s="632"/>
      <c r="B157" s="633"/>
      <c r="C157" s="634"/>
      <c r="D157" s="633"/>
      <c r="E157" s="635">
        <f t="shared" si="2"/>
      </c>
    </row>
    <row r="158" spans="1:5" ht="12">
      <c r="A158" s="632"/>
      <c r="B158" s="633"/>
      <c r="C158" s="634"/>
      <c r="D158" s="633"/>
      <c r="E158" s="635">
        <f t="shared" si="2"/>
      </c>
    </row>
    <row r="159" spans="1:5" ht="12">
      <c r="A159" s="632"/>
      <c r="B159" s="633"/>
      <c r="C159" s="634"/>
      <c r="D159" s="633"/>
      <c r="E159" s="635">
        <f t="shared" si="2"/>
      </c>
    </row>
    <row r="160" spans="1:5" ht="12">
      <c r="A160" s="632"/>
      <c r="B160" s="633"/>
      <c r="C160" s="634"/>
      <c r="D160" s="633"/>
      <c r="E160" s="635">
        <f t="shared" si="2"/>
      </c>
    </row>
    <row r="161" spans="1:5" ht="12">
      <c r="A161" s="632"/>
      <c r="B161" s="633"/>
      <c r="C161" s="634"/>
      <c r="D161" s="633"/>
      <c r="E161" s="635">
        <f t="shared" si="2"/>
      </c>
    </row>
    <row r="162" spans="1:5" ht="12">
      <c r="A162" s="632"/>
      <c r="B162" s="633"/>
      <c r="C162" s="634"/>
      <c r="D162" s="633"/>
      <c r="E162" s="635">
        <f t="shared" si="2"/>
      </c>
    </row>
    <row r="163" spans="1:5" ht="12">
      <c r="A163" s="632"/>
      <c r="B163" s="633"/>
      <c r="C163" s="634"/>
      <c r="D163" s="633"/>
      <c r="E163" s="635">
        <f t="shared" si="2"/>
      </c>
    </row>
    <row r="164" spans="1:5" ht="12">
      <c r="A164" s="632"/>
      <c r="B164" s="633"/>
      <c r="C164" s="634"/>
      <c r="D164" s="633"/>
      <c r="E164" s="635">
        <f t="shared" si="2"/>
      </c>
    </row>
    <row r="165" spans="1:5" ht="12">
      <c r="A165" s="632"/>
      <c r="B165" s="633"/>
      <c r="C165" s="634"/>
      <c r="D165" s="633"/>
      <c r="E165" s="635">
        <f t="shared" si="2"/>
      </c>
    </row>
    <row r="166" spans="1:5" ht="12">
      <c r="A166" s="632"/>
      <c r="B166" s="633"/>
      <c r="C166" s="634"/>
      <c r="D166" s="633"/>
      <c r="E166" s="635">
        <f t="shared" si="2"/>
      </c>
    </row>
    <row r="167" spans="1:5" ht="12">
      <c r="A167" s="632"/>
      <c r="B167" s="633"/>
      <c r="C167" s="634"/>
      <c r="D167" s="633"/>
      <c r="E167" s="635">
        <f t="shared" si="2"/>
      </c>
    </row>
    <row r="168" spans="1:5" ht="12">
      <c r="A168" s="632"/>
      <c r="B168" s="633"/>
      <c r="C168" s="634"/>
      <c r="D168" s="633"/>
      <c r="E168" s="635">
        <f t="shared" si="2"/>
      </c>
    </row>
    <row r="169" spans="1:5" ht="12">
      <c r="A169" s="632"/>
      <c r="B169" s="633"/>
      <c r="C169" s="634"/>
      <c r="D169" s="633"/>
      <c r="E169" s="635">
        <f t="shared" si="2"/>
      </c>
    </row>
    <row r="170" spans="1:5" ht="12">
      <c r="A170" s="632"/>
      <c r="B170" s="633"/>
      <c r="C170" s="634"/>
      <c r="D170" s="633"/>
      <c r="E170" s="635">
        <f t="shared" si="2"/>
      </c>
    </row>
    <row r="171" spans="1:5" ht="12">
      <c r="A171" s="632"/>
      <c r="B171" s="633"/>
      <c r="C171" s="634"/>
      <c r="D171" s="633"/>
      <c r="E171" s="635">
        <f t="shared" si="2"/>
      </c>
    </row>
    <row r="172" spans="1:5" ht="12">
      <c r="A172" s="632"/>
      <c r="B172" s="633"/>
      <c r="C172" s="634"/>
      <c r="D172" s="633"/>
      <c r="E172" s="635">
        <f t="shared" si="2"/>
      </c>
    </row>
    <row r="173" spans="1:5" ht="12">
      <c r="A173" s="632"/>
      <c r="B173" s="633"/>
      <c r="C173" s="634"/>
      <c r="D173" s="633"/>
      <c r="E173" s="635">
        <f t="shared" si="2"/>
      </c>
    </row>
    <row r="174" spans="1:5" ht="12">
      <c r="A174" s="632"/>
      <c r="B174" s="633"/>
      <c r="C174" s="634"/>
      <c r="D174" s="633"/>
      <c r="E174" s="635">
        <f t="shared" si="2"/>
      </c>
    </row>
    <row r="175" spans="1:5" ht="12">
      <c r="A175" s="632"/>
      <c r="B175" s="633"/>
      <c r="C175" s="634"/>
      <c r="D175" s="633"/>
      <c r="E175" s="635">
        <f t="shared" si="2"/>
      </c>
    </row>
    <row r="176" spans="1:5" ht="12">
      <c r="A176" s="632"/>
      <c r="B176" s="633"/>
      <c r="C176" s="634"/>
      <c r="D176" s="633"/>
      <c r="E176" s="635">
        <f t="shared" si="2"/>
      </c>
    </row>
    <row r="177" spans="1:5" ht="12">
      <c r="A177" s="632"/>
      <c r="B177" s="633"/>
      <c r="C177" s="634"/>
      <c r="D177" s="633"/>
      <c r="E177" s="635">
        <f t="shared" si="2"/>
      </c>
    </row>
    <row r="178" spans="1:5" ht="12">
      <c r="A178" s="632"/>
      <c r="B178" s="633"/>
      <c r="C178" s="634"/>
      <c r="D178" s="633"/>
      <c r="E178" s="635">
        <f t="shared" si="2"/>
      </c>
    </row>
    <row r="179" spans="1:5" ht="12">
      <c r="A179" s="632"/>
      <c r="B179" s="633"/>
      <c r="C179" s="634"/>
      <c r="D179" s="633"/>
      <c r="E179" s="635">
        <f t="shared" si="2"/>
      </c>
    </row>
    <row r="180" spans="1:5" ht="12">
      <c r="A180" s="632"/>
      <c r="B180" s="633"/>
      <c r="C180" s="634"/>
      <c r="D180" s="633"/>
      <c r="E180" s="635">
        <f t="shared" si="2"/>
      </c>
    </row>
    <row r="181" spans="1:5" ht="12">
      <c r="A181" s="632"/>
      <c r="B181" s="633"/>
      <c r="C181" s="634"/>
      <c r="D181" s="633"/>
      <c r="E181" s="635">
        <f t="shared" si="2"/>
      </c>
    </row>
    <row r="182" spans="1:5" ht="12">
      <c r="A182" s="632"/>
      <c r="B182" s="633"/>
      <c r="C182" s="634"/>
      <c r="D182" s="633"/>
      <c r="E182" s="635">
        <f t="shared" si="2"/>
      </c>
    </row>
    <row r="183" spans="1:5" ht="12">
      <c r="A183" s="632"/>
      <c r="B183" s="633"/>
      <c r="C183" s="634"/>
      <c r="D183" s="633"/>
      <c r="E183" s="635">
        <f t="shared" si="2"/>
      </c>
    </row>
    <row r="184" spans="1:5" ht="12">
      <c r="A184" s="632"/>
      <c r="B184" s="633"/>
      <c r="C184" s="634"/>
      <c r="D184" s="633"/>
      <c r="E184" s="635">
        <f t="shared" si="2"/>
      </c>
    </row>
    <row r="185" spans="1:5" ht="12">
      <c r="A185" s="632"/>
      <c r="B185" s="633"/>
      <c r="C185" s="634"/>
      <c r="D185" s="633"/>
      <c r="E185" s="635">
        <f t="shared" si="2"/>
      </c>
    </row>
    <row r="186" spans="1:5" ht="12">
      <c r="A186" s="632"/>
      <c r="B186" s="633"/>
      <c r="C186" s="634"/>
      <c r="D186" s="633"/>
      <c r="E186" s="635">
        <f t="shared" si="2"/>
      </c>
    </row>
    <row r="187" spans="1:5" ht="12">
      <c r="A187" s="632"/>
      <c r="B187" s="633"/>
      <c r="C187" s="634"/>
      <c r="D187" s="633"/>
      <c r="E187" s="635">
        <f t="shared" si="2"/>
      </c>
    </row>
    <row r="188" spans="1:5" ht="12">
      <c r="A188" s="632"/>
      <c r="B188" s="633"/>
      <c r="C188" s="634"/>
      <c r="D188" s="633"/>
      <c r="E188" s="635">
        <f t="shared" si="2"/>
      </c>
    </row>
    <row r="189" spans="1:5" ht="12">
      <c r="A189" s="632"/>
      <c r="B189" s="633"/>
      <c r="C189" s="634"/>
      <c r="D189" s="633"/>
      <c r="E189" s="635">
        <f t="shared" si="2"/>
      </c>
    </row>
    <row r="190" spans="1:5" ht="12">
      <c r="A190" s="632"/>
      <c r="B190" s="633"/>
      <c r="C190" s="634"/>
      <c r="D190" s="633"/>
      <c r="E190" s="635">
        <f t="shared" si="2"/>
      </c>
    </row>
    <row r="191" spans="1:5" ht="12">
      <c r="A191" s="632"/>
      <c r="B191" s="633"/>
      <c r="C191" s="634"/>
      <c r="D191" s="633"/>
      <c r="E191" s="635">
        <f t="shared" si="2"/>
      </c>
    </row>
    <row r="192" spans="1:5" ht="12">
      <c r="A192" s="632"/>
      <c r="B192" s="633"/>
      <c r="C192" s="634"/>
      <c r="D192" s="633"/>
      <c r="E192" s="635">
        <f t="shared" si="2"/>
      </c>
    </row>
    <row r="193" spans="1:5" ht="12">
      <c r="A193" s="632"/>
      <c r="B193" s="633"/>
      <c r="C193" s="634"/>
      <c r="D193" s="633"/>
      <c r="E193" s="635">
        <f t="shared" si="2"/>
      </c>
    </row>
    <row r="194" spans="1:5" ht="12">
      <c r="A194" s="632"/>
      <c r="B194" s="633"/>
      <c r="C194" s="634"/>
      <c r="D194" s="633"/>
      <c r="E194" s="635">
        <f t="shared" si="2"/>
      </c>
    </row>
    <row r="195" spans="1:5" ht="12">
      <c r="A195" s="632"/>
      <c r="B195" s="633"/>
      <c r="C195" s="634"/>
      <c r="D195" s="633"/>
      <c r="E195" s="635">
        <f aca="true" t="shared" si="3" ref="E195:E258">IF(B195&lt;&gt;0,IF(ABS(B195-D195)&gt;0.1,"KO","OK"),"")</f>
      </c>
    </row>
    <row r="196" spans="1:5" ht="12">
      <c r="A196" s="632"/>
      <c r="B196" s="633"/>
      <c r="C196" s="634"/>
      <c r="D196" s="633"/>
      <c r="E196" s="635">
        <f t="shared" si="3"/>
      </c>
    </row>
    <row r="197" spans="1:5" ht="12">
      <c r="A197" s="632"/>
      <c r="B197" s="633"/>
      <c r="C197" s="634"/>
      <c r="D197" s="633"/>
      <c r="E197" s="635">
        <f t="shared" si="3"/>
      </c>
    </row>
    <row r="198" spans="1:5" ht="12">
      <c r="A198" s="632"/>
      <c r="B198" s="633"/>
      <c r="C198" s="634"/>
      <c r="D198" s="633"/>
      <c r="E198" s="635">
        <f t="shared" si="3"/>
      </c>
    </row>
    <row r="199" spans="1:5" ht="12">
      <c r="A199" s="632"/>
      <c r="B199" s="633"/>
      <c r="C199" s="634"/>
      <c r="D199" s="633"/>
      <c r="E199" s="635">
        <f t="shared" si="3"/>
      </c>
    </row>
    <row r="200" spans="1:5" ht="12">
      <c r="A200" s="632"/>
      <c r="B200" s="633"/>
      <c r="C200" s="634"/>
      <c r="D200" s="633"/>
      <c r="E200" s="635">
        <f t="shared" si="3"/>
      </c>
    </row>
    <row r="201" spans="1:5" ht="12">
      <c r="A201" s="632"/>
      <c r="B201" s="633"/>
      <c r="C201" s="634"/>
      <c r="D201" s="633"/>
      <c r="E201" s="635">
        <f t="shared" si="3"/>
      </c>
    </row>
    <row r="202" spans="1:5" ht="12">
      <c r="A202" s="632"/>
      <c r="B202" s="633"/>
      <c r="C202" s="634"/>
      <c r="D202" s="633"/>
      <c r="E202" s="635">
        <f t="shared" si="3"/>
      </c>
    </row>
    <row r="203" spans="1:5" ht="12">
      <c r="A203" s="632"/>
      <c r="B203" s="633"/>
      <c r="C203" s="634"/>
      <c r="D203" s="633"/>
      <c r="E203" s="635">
        <f t="shared" si="3"/>
      </c>
    </row>
    <row r="204" spans="1:5" ht="12">
      <c r="A204" s="632"/>
      <c r="B204" s="633"/>
      <c r="C204" s="634"/>
      <c r="D204" s="633"/>
      <c r="E204" s="635">
        <f t="shared" si="3"/>
      </c>
    </row>
    <row r="205" spans="1:5" ht="12">
      <c r="A205" s="632"/>
      <c r="B205" s="633"/>
      <c r="C205" s="634"/>
      <c r="D205" s="633"/>
      <c r="E205" s="635">
        <f t="shared" si="3"/>
      </c>
    </row>
    <row r="206" spans="1:5" ht="12">
      <c r="A206" s="632"/>
      <c r="B206" s="633"/>
      <c r="C206" s="634"/>
      <c r="D206" s="633"/>
      <c r="E206" s="635">
        <f t="shared" si="3"/>
      </c>
    </row>
    <row r="207" spans="1:5" ht="12">
      <c r="A207" s="632"/>
      <c r="B207" s="633"/>
      <c r="C207" s="634"/>
      <c r="D207" s="633"/>
      <c r="E207" s="635">
        <f t="shared" si="3"/>
      </c>
    </row>
    <row r="208" spans="1:5" ht="12">
      <c r="A208" s="632"/>
      <c r="B208" s="633"/>
      <c r="C208" s="634"/>
      <c r="D208" s="633"/>
      <c r="E208" s="635">
        <f t="shared" si="3"/>
      </c>
    </row>
    <row r="209" spans="1:5" ht="12">
      <c r="A209" s="632"/>
      <c r="B209" s="633"/>
      <c r="C209" s="634"/>
      <c r="D209" s="633"/>
      <c r="E209" s="635">
        <f t="shared" si="3"/>
      </c>
    </row>
    <row r="210" spans="1:5" ht="12">
      <c r="A210" s="632"/>
      <c r="B210" s="633"/>
      <c r="C210" s="634"/>
      <c r="D210" s="633"/>
      <c r="E210" s="635">
        <f t="shared" si="3"/>
      </c>
    </row>
    <row r="211" spans="1:5" ht="12">
      <c r="A211" s="632"/>
      <c r="B211" s="633"/>
      <c r="C211" s="634"/>
      <c r="D211" s="633"/>
      <c r="E211" s="635">
        <f t="shared" si="3"/>
      </c>
    </row>
    <row r="212" spans="1:5" ht="12">
      <c r="A212" s="632"/>
      <c r="B212" s="633"/>
      <c r="C212" s="634"/>
      <c r="D212" s="633"/>
      <c r="E212" s="635">
        <f t="shared" si="3"/>
      </c>
    </row>
    <row r="213" spans="1:5" ht="12">
      <c r="A213" s="632"/>
      <c r="B213" s="633"/>
      <c r="C213" s="634"/>
      <c r="D213" s="633"/>
      <c r="E213" s="635">
        <f t="shared" si="3"/>
      </c>
    </row>
    <row r="214" spans="1:5" ht="12">
      <c r="A214" s="632"/>
      <c r="B214" s="633"/>
      <c r="C214" s="634"/>
      <c r="D214" s="633"/>
      <c r="E214" s="635">
        <f t="shared" si="3"/>
      </c>
    </row>
    <row r="215" spans="1:5" ht="12">
      <c r="A215" s="632"/>
      <c r="B215" s="633"/>
      <c r="C215" s="634"/>
      <c r="D215" s="633"/>
      <c r="E215" s="635">
        <f t="shared" si="3"/>
      </c>
    </row>
    <row r="216" spans="1:5" ht="12">
      <c r="A216" s="632"/>
      <c r="B216" s="633"/>
      <c r="C216" s="634"/>
      <c r="D216" s="633"/>
      <c r="E216" s="635">
        <f t="shared" si="3"/>
      </c>
    </row>
    <row r="217" spans="1:5" ht="12">
      <c r="A217" s="632"/>
      <c r="B217" s="633"/>
      <c r="C217" s="634"/>
      <c r="D217" s="633"/>
      <c r="E217" s="635">
        <f t="shared" si="3"/>
      </c>
    </row>
    <row r="218" spans="1:5" ht="12">
      <c r="A218" s="632"/>
      <c r="B218" s="633"/>
      <c r="C218" s="634"/>
      <c r="D218" s="633"/>
      <c r="E218" s="635">
        <f t="shared" si="3"/>
      </c>
    </row>
    <row r="219" spans="1:5" ht="12">
      <c r="A219" s="632"/>
      <c r="B219" s="633"/>
      <c r="C219" s="634"/>
      <c r="D219" s="633"/>
      <c r="E219" s="635">
        <f t="shared" si="3"/>
      </c>
    </row>
    <row r="220" spans="1:5" ht="12">
      <c r="A220" s="632"/>
      <c r="B220" s="633"/>
      <c r="C220" s="634"/>
      <c r="D220" s="633"/>
      <c r="E220" s="635">
        <f t="shared" si="3"/>
      </c>
    </row>
    <row r="221" spans="1:5" ht="12">
      <c r="A221" s="632"/>
      <c r="B221" s="633"/>
      <c r="C221" s="634"/>
      <c r="D221" s="633"/>
      <c r="E221" s="635">
        <f t="shared" si="3"/>
      </c>
    </row>
    <row r="222" spans="1:5" ht="12">
      <c r="A222" s="632"/>
      <c r="B222" s="633"/>
      <c r="C222" s="634"/>
      <c r="D222" s="633"/>
      <c r="E222" s="635">
        <f t="shared" si="3"/>
      </c>
    </row>
    <row r="223" spans="1:5" ht="12">
      <c r="A223" s="632"/>
      <c r="B223" s="633"/>
      <c r="C223" s="634"/>
      <c r="D223" s="633"/>
      <c r="E223" s="635">
        <f t="shared" si="3"/>
      </c>
    </row>
    <row r="224" spans="1:5" ht="12">
      <c r="A224" s="632"/>
      <c r="B224" s="633"/>
      <c r="C224" s="634"/>
      <c r="D224" s="633"/>
      <c r="E224" s="635">
        <f t="shared" si="3"/>
      </c>
    </row>
    <row r="225" spans="1:5" ht="12">
      <c r="A225" s="632"/>
      <c r="B225" s="633"/>
      <c r="C225" s="634"/>
      <c r="D225" s="633"/>
      <c r="E225" s="635">
        <f t="shared" si="3"/>
      </c>
    </row>
    <row r="226" spans="1:5" ht="12">
      <c r="A226" s="632"/>
      <c r="B226" s="633"/>
      <c r="C226" s="634"/>
      <c r="D226" s="633"/>
      <c r="E226" s="635">
        <f t="shared" si="3"/>
      </c>
    </row>
    <row r="227" spans="1:5" ht="12">
      <c r="A227" s="632"/>
      <c r="B227" s="633"/>
      <c r="C227" s="634"/>
      <c r="D227" s="633"/>
      <c r="E227" s="635">
        <f t="shared" si="3"/>
      </c>
    </row>
    <row r="228" spans="1:5" ht="12">
      <c r="A228" s="632"/>
      <c r="B228" s="633"/>
      <c r="C228" s="634"/>
      <c r="D228" s="633"/>
      <c r="E228" s="635">
        <f t="shared" si="3"/>
      </c>
    </row>
    <row r="229" spans="1:5" ht="12">
      <c r="A229" s="632"/>
      <c r="B229" s="633"/>
      <c r="C229" s="634"/>
      <c r="D229" s="633"/>
      <c r="E229" s="635">
        <f t="shared" si="3"/>
      </c>
    </row>
    <row r="230" spans="1:5" ht="12">
      <c r="A230" s="632"/>
      <c r="B230" s="633"/>
      <c r="C230" s="634"/>
      <c r="D230" s="633"/>
      <c r="E230" s="635">
        <f t="shared" si="3"/>
      </c>
    </row>
    <row r="231" spans="1:5" ht="12">
      <c r="A231" s="632"/>
      <c r="B231" s="633"/>
      <c r="C231" s="634"/>
      <c r="D231" s="633"/>
      <c r="E231" s="635">
        <f t="shared" si="3"/>
      </c>
    </row>
    <row r="232" spans="1:5" ht="12">
      <c r="A232" s="632"/>
      <c r="B232" s="633"/>
      <c r="C232" s="634"/>
      <c r="D232" s="633"/>
      <c r="E232" s="635">
        <f t="shared" si="3"/>
      </c>
    </row>
    <row r="233" spans="1:5" ht="12">
      <c r="A233" s="632"/>
      <c r="B233" s="633"/>
      <c r="C233" s="634"/>
      <c r="D233" s="633"/>
      <c r="E233" s="635">
        <f t="shared" si="3"/>
      </c>
    </row>
    <row r="234" spans="1:5" ht="12">
      <c r="A234" s="632"/>
      <c r="B234" s="633"/>
      <c r="C234" s="634"/>
      <c r="D234" s="633"/>
      <c r="E234" s="635">
        <f t="shared" si="3"/>
      </c>
    </row>
    <row r="235" spans="1:5" ht="12">
      <c r="A235" s="632"/>
      <c r="B235" s="633"/>
      <c r="C235" s="634"/>
      <c r="D235" s="633"/>
      <c r="E235" s="635">
        <f t="shared" si="3"/>
      </c>
    </row>
    <row r="236" spans="1:5" ht="12">
      <c r="A236" s="632"/>
      <c r="B236" s="633"/>
      <c r="C236" s="634"/>
      <c r="D236" s="633"/>
      <c r="E236" s="635">
        <f t="shared" si="3"/>
      </c>
    </row>
    <row r="237" spans="1:5" ht="12">
      <c r="A237" s="632"/>
      <c r="B237" s="633"/>
      <c r="C237" s="634"/>
      <c r="D237" s="633"/>
      <c r="E237" s="635">
        <f t="shared" si="3"/>
      </c>
    </row>
    <row r="238" spans="1:5" ht="12">
      <c r="A238" s="632"/>
      <c r="B238" s="633"/>
      <c r="C238" s="634"/>
      <c r="D238" s="633"/>
      <c r="E238" s="635">
        <f t="shared" si="3"/>
      </c>
    </row>
    <row r="239" spans="1:5" ht="12">
      <c r="A239" s="632"/>
      <c r="B239" s="633"/>
      <c r="C239" s="634"/>
      <c r="D239" s="633"/>
      <c r="E239" s="635">
        <f t="shared" si="3"/>
      </c>
    </row>
    <row r="240" spans="1:5" ht="12">
      <c r="A240" s="632"/>
      <c r="B240" s="633"/>
      <c r="C240" s="634"/>
      <c r="D240" s="633"/>
      <c r="E240" s="635">
        <f t="shared" si="3"/>
      </c>
    </row>
    <row r="241" spans="1:5" ht="12">
      <c r="A241" s="632"/>
      <c r="B241" s="633"/>
      <c r="C241" s="634"/>
      <c r="D241" s="633"/>
      <c r="E241" s="635">
        <f t="shared" si="3"/>
      </c>
    </row>
    <row r="242" spans="1:5" ht="12">
      <c r="A242" s="632"/>
      <c r="B242" s="633"/>
      <c r="C242" s="634"/>
      <c r="D242" s="633"/>
      <c r="E242" s="635">
        <f t="shared" si="3"/>
      </c>
    </row>
    <row r="243" spans="1:5" ht="12">
      <c r="A243" s="632"/>
      <c r="B243" s="633"/>
      <c r="C243" s="634"/>
      <c r="D243" s="633"/>
      <c r="E243" s="635">
        <f t="shared" si="3"/>
      </c>
    </row>
    <row r="244" spans="1:5" ht="12">
      <c r="A244" s="632"/>
      <c r="B244" s="633"/>
      <c r="C244" s="634"/>
      <c r="D244" s="633"/>
      <c r="E244" s="635">
        <f t="shared" si="3"/>
      </c>
    </row>
    <row r="245" spans="1:5" ht="12">
      <c r="A245" s="632"/>
      <c r="B245" s="633"/>
      <c r="C245" s="634"/>
      <c r="D245" s="633"/>
      <c r="E245" s="635">
        <f t="shared" si="3"/>
      </c>
    </row>
    <row r="246" spans="1:5" ht="12">
      <c r="A246" s="632"/>
      <c r="B246" s="633"/>
      <c r="C246" s="634"/>
      <c r="D246" s="633"/>
      <c r="E246" s="635">
        <f t="shared" si="3"/>
      </c>
    </row>
    <row r="247" spans="1:5" ht="12">
      <c r="A247" s="632"/>
      <c r="B247" s="633"/>
      <c r="C247" s="634"/>
      <c r="D247" s="633"/>
      <c r="E247" s="635">
        <f t="shared" si="3"/>
      </c>
    </row>
    <row r="248" spans="1:5" ht="12">
      <c r="A248" s="632"/>
      <c r="B248" s="633"/>
      <c r="C248" s="634"/>
      <c r="D248" s="633"/>
      <c r="E248" s="635">
        <f t="shared" si="3"/>
      </c>
    </row>
    <row r="249" spans="1:5" ht="12">
      <c r="A249" s="632"/>
      <c r="B249" s="633"/>
      <c r="C249" s="634"/>
      <c r="D249" s="633"/>
      <c r="E249" s="635">
        <f t="shared" si="3"/>
      </c>
    </row>
    <row r="250" spans="1:5" ht="12">
      <c r="A250" s="632"/>
      <c r="B250" s="633"/>
      <c r="C250" s="634"/>
      <c r="D250" s="633"/>
      <c r="E250" s="635">
        <f t="shared" si="3"/>
      </c>
    </row>
    <row r="251" spans="1:5" ht="12">
      <c r="A251" s="632"/>
      <c r="B251" s="633"/>
      <c r="C251" s="634"/>
      <c r="D251" s="633"/>
      <c r="E251" s="635">
        <f t="shared" si="3"/>
      </c>
    </row>
    <row r="252" spans="1:5" ht="12">
      <c r="A252" s="632"/>
      <c r="B252" s="633"/>
      <c r="C252" s="634"/>
      <c r="D252" s="633"/>
      <c r="E252" s="635">
        <f t="shared" si="3"/>
      </c>
    </row>
    <row r="253" spans="1:5" ht="12">
      <c r="A253" s="632"/>
      <c r="B253" s="633"/>
      <c r="C253" s="634"/>
      <c r="D253" s="633"/>
      <c r="E253" s="635">
        <f t="shared" si="3"/>
      </c>
    </row>
    <row r="254" spans="1:5" ht="12">
      <c r="A254" s="632"/>
      <c r="B254" s="633"/>
      <c r="C254" s="634"/>
      <c r="D254" s="633"/>
      <c r="E254" s="635">
        <f t="shared" si="3"/>
      </c>
    </row>
    <row r="255" spans="1:5" ht="12">
      <c r="A255" s="632"/>
      <c r="B255" s="633"/>
      <c r="C255" s="634"/>
      <c r="D255" s="633"/>
      <c r="E255" s="635">
        <f t="shared" si="3"/>
      </c>
    </row>
    <row r="256" spans="1:5" ht="12">
      <c r="A256" s="632"/>
      <c r="B256" s="633"/>
      <c r="C256" s="634"/>
      <c r="D256" s="633"/>
      <c r="E256" s="635">
        <f t="shared" si="3"/>
      </c>
    </row>
    <row r="257" spans="1:5" ht="12">
      <c r="A257" s="632"/>
      <c r="B257" s="633"/>
      <c r="C257" s="634"/>
      <c r="D257" s="633"/>
      <c r="E257" s="635">
        <f t="shared" si="3"/>
      </c>
    </row>
    <row r="258" spans="1:5" ht="12">
      <c r="A258" s="632"/>
      <c r="B258" s="633"/>
      <c r="C258" s="634"/>
      <c r="D258" s="633"/>
      <c r="E258" s="635">
        <f t="shared" si="3"/>
      </c>
    </row>
    <row r="259" spans="1:5" ht="12">
      <c r="A259" s="632"/>
      <c r="B259" s="633"/>
      <c r="C259" s="634"/>
      <c r="D259" s="633"/>
      <c r="E259" s="635">
        <f aca="true" t="shared" si="4" ref="E259:E322">IF(B259&lt;&gt;0,IF(ABS(B259-D259)&gt;0.1,"KO","OK"),"")</f>
      </c>
    </row>
    <row r="260" spans="1:5" ht="12">
      <c r="A260" s="632"/>
      <c r="B260" s="633"/>
      <c r="C260" s="634"/>
      <c r="D260" s="633"/>
      <c r="E260" s="635">
        <f t="shared" si="4"/>
      </c>
    </row>
    <row r="261" spans="1:5" ht="12">
      <c r="A261" s="632"/>
      <c r="B261" s="633"/>
      <c r="C261" s="634"/>
      <c r="D261" s="633"/>
      <c r="E261" s="635">
        <f t="shared" si="4"/>
      </c>
    </row>
    <row r="262" spans="1:5" ht="12">
      <c r="A262" s="632"/>
      <c r="B262" s="633"/>
      <c r="C262" s="634"/>
      <c r="D262" s="633"/>
      <c r="E262" s="635">
        <f t="shared" si="4"/>
      </c>
    </row>
    <row r="263" spans="1:5" ht="12">
      <c r="A263" s="632"/>
      <c r="B263" s="633"/>
      <c r="C263" s="634"/>
      <c r="D263" s="633"/>
      <c r="E263" s="635">
        <f t="shared" si="4"/>
      </c>
    </row>
    <row r="264" spans="1:5" ht="12">
      <c r="A264" s="632"/>
      <c r="B264" s="633"/>
      <c r="C264" s="634"/>
      <c r="D264" s="633"/>
      <c r="E264" s="635">
        <f t="shared" si="4"/>
      </c>
    </row>
    <row r="265" spans="1:5" ht="12">
      <c r="A265" s="632"/>
      <c r="B265" s="633"/>
      <c r="C265" s="634"/>
      <c r="D265" s="633"/>
      <c r="E265" s="635">
        <f t="shared" si="4"/>
      </c>
    </row>
    <row r="266" spans="1:5" ht="12">
      <c r="A266" s="632"/>
      <c r="B266" s="633"/>
      <c r="C266" s="634"/>
      <c r="D266" s="633"/>
      <c r="E266" s="635">
        <f t="shared" si="4"/>
      </c>
    </row>
    <row r="267" spans="1:5" ht="12">
      <c r="A267" s="632"/>
      <c r="B267" s="633"/>
      <c r="C267" s="634"/>
      <c r="D267" s="633"/>
      <c r="E267" s="635">
        <f t="shared" si="4"/>
      </c>
    </row>
    <row r="268" spans="1:5" ht="12">
      <c r="A268" s="632"/>
      <c r="B268" s="633"/>
      <c r="C268" s="634"/>
      <c r="D268" s="633"/>
      <c r="E268" s="635">
        <f t="shared" si="4"/>
      </c>
    </row>
    <row r="269" spans="1:5" ht="12">
      <c r="A269" s="632"/>
      <c r="B269" s="633"/>
      <c r="C269" s="634"/>
      <c r="D269" s="633"/>
      <c r="E269" s="635">
        <f t="shared" si="4"/>
      </c>
    </row>
    <row r="270" spans="1:5" ht="12">
      <c r="A270" s="632"/>
      <c r="B270" s="633"/>
      <c r="C270" s="634"/>
      <c r="D270" s="633"/>
      <c r="E270" s="635">
        <f t="shared" si="4"/>
      </c>
    </row>
    <row r="271" spans="1:5" ht="12">
      <c r="A271" s="632"/>
      <c r="B271" s="633"/>
      <c r="C271" s="634"/>
      <c r="D271" s="633"/>
      <c r="E271" s="635">
        <f t="shared" si="4"/>
      </c>
    </row>
    <row r="272" spans="1:5" ht="12">
      <c r="A272" s="632"/>
      <c r="B272" s="633"/>
      <c r="C272" s="634"/>
      <c r="D272" s="633"/>
      <c r="E272" s="635">
        <f t="shared" si="4"/>
      </c>
    </row>
    <row r="273" spans="1:5" ht="12">
      <c r="A273" s="632"/>
      <c r="B273" s="633"/>
      <c r="C273" s="634"/>
      <c r="D273" s="633"/>
      <c r="E273" s="635">
        <f t="shared" si="4"/>
      </c>
    </row>
    <row r="274" spans="1:5" ht="12">
      <c r="A274" s="632"/>
      <c r="B274" s="633"/>
      <c r="C274" s="634"/>
      <c r="D274" s="633"/>
      <c r="E274" s="635">
        <f t="shared" si="4"/>
      </c>
    </row>
    <row r="275" spans="1:5" ht="12">
      <c r="A275" s="632"/>
      <c r="B275" s="633"/>
      <c r="C275" s="634"/>
      <c r="D275" s="633"/>
      <c r="E275" s="635">
        <f t="shared" si="4"/>
      </c>
    </row>
    <row r="276" spans="1:5" ht="12">
      <c r="A276" s="632"/>
      <c r="B276" s="633"/>
      <c r="C276" s="634"/>
      <c r="D276" s="633"/>
      <c r="E276" s="635">
        <f t="shared" si="4"/>
      </c>
    </row>
    <row r="277" spans="1:5" ht="12">
      <c r="A277" s="632"/>
      <c r="B277" s="633"/>
      <c r="C277" s="634"/>
      <c r="D277" s="633"/>
      <c r="E277" s="635">
        <f t="shared" si="4"/>
      </c>
    </row>
    <row r="278" spans="1:5" ht="12">
      <c r="A278" s="632"/>
      <c r="B278" s="633"/>
      <c r="C278" s="634"/>
      <c r="D278" s="633"/>
      <c r="E278" s="635">
        <f t="shared" si="4"/>
      </c>
    </row>
    <row r="279" spans="1:5" ht="12">
      <c r="A279" s="632"/>
      <c r="B279" s="633"/>
      <c r="C279" s="634"/>
      <c r="D279" s="633"/>
      <c r="E279" s="635">
        <f t="shared" si="4"/>
      </c>
    </row>
    <row r="280" spans="1:5" ht="12">
      <c r="A280" s="632"/>
      <c r="B280" s="633"/>
      <c r="C280" s="634"/>
      <c r="D280" s="633"/>
      <c r="E280" s="635">
        <f t="shared" si="4"/>
      </c>
    </row>
    <row r="281" spans="1:5" ht="12">
      <c r="A281" s="632"/>
      <c r="B281" s="633"/>
      <c r="C281" s="634"/>
      <c r="D281" s="633"/>
      <c r="E281" s="635">
        <f t="shared" si="4"/>
      </c>
    </row>
    <row r="282" spans="1:5" ht="12">
      <c r="A282" s="632"/>
      <c r="B282" s="633"/>
      <c r="C282" s="634"/>
      <c r="D282" s="633"/>
      <c r="E282" s="635">
        <f t="shared" si="4"/>
      </c>
    </row>
    <row r="283" spans="1:5" ht="12">
      <c r="A283" s="632"/>
      <c r="B283" s="633"/>
      <c r="C283" s="634"/>
      <c r="D283" s="633"/>
      <c r="E283" s="635">
        <f t="shared" si="4"/>
      </c>
    </row>
    <row r="284" spans="1:5" ht="12">
      <c r="A284" s="632"/>
      <c r="B284" s="633"/>
      <c r="C284" s="634"/>
      <c r="D284" s="633"/>
      <c r="E284" s="635">
        <f t="shared" si="4"/>
      </c>
    </row>
    <row r="285" spans="1:5" ht="12">
      <c r="A285" s="632"/>
      <c r="B285" s="633"/>
      <c r="C285" s="634"/>
      <c r="D285" s="633"/>
      <c r="E285" s="635">
        <f t="shared" si="4"/>
      </c>
    </row>
    <row r="286" spans="1:5" ht="12">
      <c r="A286" s="632"/>
      <c r="B286" s="633"/>
      <c r="C286" s="634"/>
      <c r="D286" s="633"/>
      <c r="E286" s="635">
        <f t="shared" si="4"/>
      </c>
    </row>
    <row r="287" spans="1:5" ht="12">
      <c r="A287" s="632"/>
      <c r="B287" s="633"/>
      <c r="C287" s="634"/>
      <c r="D287" s="633"/>
      <c r="E287" s="635">
        <f t="shared" si="4"/>
      </c>
    </row>
    <row r="288" spans="1:5" ht="12">
      <c r="A288" s="632"/>
      <c r="B288" s="633"/>
      <c r="C288" s="634"/>
      <c r="D288" s="633"/>
      <c r="E288" s="635">
        <f t="shared" si="4"/>
      </c>
    </row>
    <row r="289" spans="1:5" ht="12">
      <c r="A289" s="632"/>
      <c r="B289" s="633"/>
      <c r="C289" s="634"/>
      <c r="D289" s="633"/>
      <c r="E289" s="635">
        <f t="shared" si="4"/>
      </c>
    </row>
    <row r="290" spans="1:5" ht="12">
      <c r="A290" s="632"/>
      <c r="B290" s="633"/>
      <c r="C290" s="634"/>
      <c r="D290" s="633"/>
      <c r="E290" s="635">
        <f t="shared" si="4"/>
      </c>
    </row>
    <row r="291" spans="1:5" ht="12">
      <c r="A291" s="632"/>
      <c r="B291" s="633"/>
      <c r="C291" s="634"/>
      <c r="D291" s="633"/>
      <c r="E291" s="635">
        <f t="shared" si="4"/>
      </c>
    </row>
    <row r="292" spans="1:5" ht="12">
      <c r="A292" s="632"/>
      <c r="B292" s="633"/>
      <c r="C292" s="634"/>
      <c r="D292" s="633"/>
      <c r="E292" s="635">
        <f t="shared" si="4"/>
      </c>
    </row>
    <row r="293" spans="1:5" ht="12">
      <c r="A293" s="632"/>
      <c r="B293" s="633"/>
      <c r="C293" s="634"/>
      <c r="D293" s="633"/>
      <c r="E293" s="635">
        <f t="shared" si="4"/>
      </c>
    </row>
    <row r="294" spans="1:5" ht="12">
      <c r="A294" s="632"/>
      <c r="B294" s="633"/>
      <c r="C294" s="634"/>
      <c r="D294" s="633"/>
      <c r="E294" s="635">
        <f t="shared" si="4"/>
      </c>
    </row>
    <row r="295" spans="1:5" ht="12">
      <c r="A295" s="632"/>
      <c r="B295" s="633"/>
      <c r="C295" s="634"/>
      <c r="D295" s="633"/>
      <c r="E295" s="635">
        <f t="shared" si="4"/>
      </c>
    </row>
    <row r="296" spans="1:5" ht="12">
      <c r="A296" s="632"/>
      <c r="B296" s="633"/>
      <c r="C296" s="634"/>
      <c r="D296" s="633"/>
      <c r="E296" s="635">
        <f t="shared" si="4"/>
      </c>
    </row>
    <row r="297" spans="1:5" ht="12">
      <c r="A297" s="632"/>
      <c r="B297" s="633"/>
      <c r="C297" s="634"/>
      <c r="D297" s="633"/>
      <c r="E297" s="635">
        <f t="shared" si="4"/>
      </c>
    </row>
    <row r="298" spans="1:5" ht="12">
      <c r="A298" s="632"/>
      <c r="B298" s="633"/>
      <c r="C298" s="634"/>
      <c r="D298" s="633"/>
      <c r="E298" s="635">
        <f t="shared" si="4"/>
      </c>
    </row>
    <row r="299" spans="1:5" ht="12">
      <c r="A299" s="632"/>
      <c r="B299" s="633"/>
      <c r="C299" s="634"/>
      <c r="D299" s="633"/>
      <c r="E299" s="635">
        <f t="shared" si="4"/>
      </c>
    </row>
    <row r="300" spans="1:5" ht="12">
      <c r="A300" s="632"/>
      <c r="B300" s="633"/>
      <c r="C300" s="634"/>
      <c r="D300" s="633"/>
      <c r="E300" s="635">
        <f t="shared" si="4"/>
      </c>
    </row>
    <row r="301" spans="1:5" ht="12">
      <c r="A301" s="632"/>
      <c r="B301" s="633"/>
      <c r="C301" s="634"/>
      <c r="D301" s="633"/>
      <c r="E301" s="635">
        <f t="shared" si="4"/>
      </c>
    </row>
    <row r="302" spans="1:5" ht="12">
      <c r="A302" s="632"/>
      <c r="B302" s="633"/>
      <c r="C302" s="634"/>
      <c r="D302" s="633"/>
      <c r="E302" s="635">
        <f t="shared" si="4"/>
      </c>
    </row>
    <row r="303" spans="1:5" ht="12">
      <c r="A303" s="632"/>
      <c r="B303" s="633"/>
      <c r="C303" s="634"/>
      <c r="D303" s="633"/>
      <c r="E303" s="635">
        <f t="shared" si="4"/>
      </c>
    </row>
    <row r="304" spans="1:5" ht="12">
      <c r="A304" s="632"/>
      <c r="B304" s="633"/>
      <c r="C304" s="634"/>
      <c r="D304" s="633"/>
      <c r="E304" s="635">
        <f t="shared" si="4"/>
      </c>
    </row>
    <row r="305" spans="1:5" ht="12">
      <c r="A305" s="632"/>
      <c r="B305" s="633"/>
      <c r="C305" s="634"/>
      <c r="D305" s="633"/>
      <c r="E305" s="635">
        <f t="shared" si="4"/>
      </c>
    </row>
    <row r="306" spans="1:5" ht="12">
      <c r="A306" s="632"/>
      <c r="B306" s="633"/>
      <c r="C306" s="634"/>
      <c r="D306" s="633"/>
      <c r="E306" s="635">
        <f t="shared" si="4"/>
      </c>
    </row>
    <row r="307" spans="1:5" ht="12">
      <c r="A307" s="632"/>
      <c r="B307" s="633"/>
      <c r="C307" s="634"/>
      <c r="D307" s="633"/>
      <c r="E307" s="635">
        <f t="shared" si="4"/>
      </c>
    </row>
    <row r="308" spans="1:5" ht="12">
      <c r="A308" s="632"/>
      <c r="B308" s="633"/>
      <c r="C308" s="634"/>
      <c r="D308" s="633"/>
      <c r="E308" s="635">
        <f t="shared" si="4"/>
      </c>
    </row>
    <row r="309" spans="1:5" ht="12">
      <c r="A309" s="632"/>
      <c r="B309" s="633"/>
      <c r="C309" s="634"/>
      <c r="D309" s="633"/>
      <c r="E309" s="635">
        <f t="shared" si="4"/>
      </c>
    </row>
    <row r="310" spans="1:5" ht="12">
      <c r="A310" s="632"/>
      <c r="B310" s="633"/>
      <c r="C310" s="634"/>
      <c r="D310" s="633"/>
      <c r="E310" s="635">
        <f t="shared" si="4"/>
      </c>
    </row>
    <row r="311" spans="1:5" ht="12">
      <c r="A311" s="632"/>
      <c r="B311" s="633"/>
      <c r="C311" s="634"/>
      <c r="D311" s="633"/>
      <c r="E311" s="635">
        <f t="shared" si="4"/>
      </c>
    </row>
    <row r="312" spans="1:5" ht="12">
      <c r="A312" s="632"/>
      <c r="B312" s="633"/>
      <c r="C312" s="634"/>
      <c r="D312" s="633"/>
      <c r="E312" s="635">
        <f t="shared" si="4"/>
      </c>
    </row>
    <row r="313" spans="1:5" ht="12">
      <c r="A313" s="632"/>
      <c r="B313" s="633"/>
      <c r="C313" s="634"/>
      <c r="D313" s="633"/>
      <c r="E313" s="635">
        <f t="shared" si="4"/>
      </c>
    </row>
    <row r="314" spans="1:5" ht="12">
      <c r="A314" s="632"/>
      <c r="B314" s="633"/>
      <c r="C314" s="634"/>
      <c r="D314" s="633"/>
      <c r="E314" s="635">
        <f t="shared" si="4"/>
      </c>
    </row>
    <row r="315" spans="1:5" ht="12">
      <c r="A315" s="632"/>
      <c r="B315" s="633"/>
      <c r="C315" s="634"/>
      <c r="D315" s="633"/>
      <c r="E315" s="635">
        <f t="shared" si="4"/>
      </c>
    </row>
    <row r="316" spans="1:5" ht="12">
      <c r="A316" s="632"/>
      <c r="B316" s="633"/>
      <c r="C316" s="634"/>
      <c r="D316" s="633"/>
      <c r="E316" s="635">
        <f t="shared" si="4"/>
      </c>
    </row>
    <row r="317" spans="1:5" ht="12">
      <c r="A317" s="632"/>
      <c r="B317" s="633"/>
      <c r="C317" s="634"/>
      <c r="D317" s="633"/>
      <c r="E317" s="635">
        <f t="shared" si="4"/>
      </c>
    </row>
    <row r="318" spans="1:5" ht="12">
      <c r="A318" s="632"/>
      <c r="B318" s="633"/>
      <c r="C318" s="634"/>
      <c r="D318" s="633"/>
      <c r="E318" s="635">
        <f t="shared" si="4"/>
      </c>
    </row>
    <row r="319" spans="1:5" ht="12">
      <c r="A319" s="632"/>
      <c r="B319" s="633"/>
      <c r="C319" s="634"/>
      <c r="D319" s="633"/>
      <c r="E319" s="635">
        <f t="shared" si="4"/>
      </c>
    </row>
    <row r="320" spans="1:5" ht="12">
      <c r="A320" s="632"/>
      <c r="B320" s="633"/>
      <c r="C320" s="634"/>
      <c r="D320" s="633"/>
      <c r="E320" s="635">
        <f t="shared" si="4"/>
      </c>
    </row>
    <row r="321" spans="1:5" ht="12">
      <c r="A321" s="632"/>
      <c r="B321" s="633"/>
      <c r="C321" s="634"/>
      <c r="D321" s="633"/>
      <c r="E321" s="635">
        <f t="shared" si="4"/>
      </c>
    </row>
    <row r="322" spans="1:5" ht="12">
      <c r="A322" s="632"/>
      <c r="B322" s="633"/>
      <c r="C322" s="634"/>
      <c r="D322" s="633"/>
      <c r="E322" s="635">
        <f t="shared" si="4"/>
      </c>
    </row>
    <row r="323" spans="1:5" ht="12">
      <c r="A323" s="632"/>
      <c r="B323" s="633"/>
      <c r="C323" s="634"/>
      <c r="D323" s="633"/>
      <c r="E323" s="635">
        <f aca="true" t="shared" si="5" ref="E323:E386">IF(B323&lt;&gt;0,IF(ABS(B323-D323)&gt;0.1,"KO","OK"),"")</f>
      </c>
    </row>
    <row r="324" spans="1:5" ht="12">
      <c r="A324" s="632"/>
      <c r="B324" s="633"/>
      <c r="C324" s="634"/>
      <c r="D324" s="633"/>
      <c r="E324" s="635">
        <f t="shared" si="5"/>
      </c>
    </row>
    <row r="325" spans="1:5" ht="12">
      <c r="A325" s="632"/>
      <c r="B325" s="633"/>
      <c r="C325" s="634"/>
      <c r="D325" s="633"/>
      <c r="E325" s="635">
        <f t="shared" si="5"/>
      </c>
    </row>
    <row r="326" spans="1:5" ht="12">
      <c r="A326" s="632"/>
      <c r="B326" s="633"/>
      <c r="C326" s="634"/>
      <c r="D326" s="633"/>
      <c r="E326" s="635">
        <f t="shared" si="5"/>
      </c>
    </row>
    <row r="327" spans="1:5" ht="12">
      <c r="A327" s="632"/>
      <c r="B327" s="633"/>
      <c r="C327" s="634"/>
      <c r="D327" s="633"/>
      <c r="E327" s="635">
        <f t="shared" si="5"/>
      </c>
    </row>
    <row r="328" spans="1:5" ht="12">
      <c r="A328" s="632"/>
      <c r="B328" s="633"/>
      <c r="C328" s="634"/>
      <c r="D328" s="633"/>
      <c r="E328" s="635">
        <f t="shared" si="5"/>
      </c>
    </row>
    <row r="329" spans="1:5" ht="12">
      <c r="A329" s="632"/>
      <c r="B329" s="633"/>
      <c r="C329" s="634"/>
      <c r="D329" s="633"/>
      <c r="E329" s="635">
        <f t="shared" si="5"/>
      </c>
    </row>
    <row r="330" spans="1:5" ht="12">
      <c r="A330" s="632"/>
      <c r="B330" s="633"/>
      <c r="C330" s="634"/>
      <c r="D330" s="633"/>
      <c r="E330" s="635">
        <f t="shared" si="5"/>
      </c>
    </row>
    <row r="331" spans="1:5" ht="12">
      <c r="A331" s="632"/>
      <c r="B331" s="633"/>
      <c r="C331" s="634"/>
      <c r="D331" s="633"/>
      <c r="E331" s="635">
        <f t="shared" si="5"/>
      </c>
    </row>
    <row r="332" spans="1:5" ht="12">
      <c r="A332" s="632"/>
      <c r="B332" s="633"/>
      <c r="C332" s="634"/>
      <c r="D332" s="633"/>
      <c r="E332" s="635">
        <f t="shared" si="5"/>
      </c>
    </row>
    <row r="333" spans="1:5" ht="12">
      <c r="A333" s="632"/>
      <c r="B333" s="633"/>
      <c r="C333" s="634"/>
      <c r="D333" s="633"/>
      <c r="E333" s="635">
        <f t="shared" si="5"/>
      </c>
    </row>
    <row r="334" spans="1:5" ht="12">
      <c r="A334" s="632"/>
      <c r="B334" s="633"/>
      <c r="C334" s="634"/>
      <c r="D334" s="633"/>
      <c r="E334" s="635">
        <f t="shared" si="5"/>
      </c>
    </row>
    <row r="335" spans="1:5" ht="12">
      <c r="A335" s="632"/>
      <c r="B335" s="633"/>
      <c r="C335" s="634"/>
      <c r="D335" s="633"/>
      <c r="E335" s="635">
        <f t="shared" si="5"/>
      </c>
    </row>
    <row r="336" spans="1:5" ht="12">
      <c r="A336" s="632"/>
      <c r="B336" s="633"/>
      <c r="C336" s="634"/>
      <c r="D336" s="633"/>
      <c r="E336" s="635">
        <f t="shared" si="5"/>
      </c>
    </row>
    <row r="337" spans="1:5" ht="12">
      <c r="A337" s="632"/>
      <c r="B337" s="633"/>
      <c r="C337" s="634"/>
      <c r="D337" s="633"/>
      <c r="E337" s="635">
        <f t="shared" si="5"/>
      </c>
    </row>
    <row r="338" spans="1:5" ht="12">
      <c r="A338" s="632"/>
      <c r="B338" s="633"/>
      <c r="C338" s="634"/>
      <c r="D338" s="633"/>
      <c r="E338" s="635">
        <f t="shared" si="5"/>
      </c>
    </row>
    <row r="339" spans="1:5" ht="12">
      <c r="A339" s="632"/>
      <c r="B339" s="633"/>
      <c r="C339" s="634"/>
      <c r="D339" s="633"/>
      <c r="E339" s="635">
        <f t="shared" si="5"/>
      </c>
    </row>
    <row r="340" spans="1:5" ht="12">
      <c r="A340" s="632"/>
      <c r="B340" s="633"/>
      <c r="C340" s="634"/>
      <c r="D340" s="633"/>
      <c r="E340" s="635">
        <f t="shared" si="5"/>
      </c>
    </row>
    <row r="341" spans="1:5" ht="12">
      <c r="A341" s="632"/>
      <c r="B341" s="633"/>
      <c r="C341" s="634"/>
      <c r="D341" s="633"/>
      <c r="E341" s="635">
        <f t="shared" si="5"/>
      </c>
    </row>
    <row r="342" spans="1:5" ht="12">
      <c r="A342" s="632"/>
      <c r="B342" s="633"/>
      <c r="C342" s="634"/>
      <c r="D342" s="633"/>
      <c r="E342" s="635">
        <f t="shared" si="5"/>
      </c>
    </row>
    <row r="343" spans="1:5" ht="12">
      <c r="A343" s="632"/>
      <c r="B343" s="633"/>
      <c r="C343" s="634"/>
      <c r="D343" s="633"/>
      <c r="E343" s="635">
        <f t="shared" si="5"/>
      </c>
    </row>
    <row r="344" spans="1:5" ht="12">
      <c r="A344" s="632"/>
      <c r="B344" s="633"/>
      <c r="C344" s="634"/>
      <c r="D344" s="633"/>
      <c r="E344" s="635">
        <f t="shared" si="5"/>
      </c>
    </row>
    <row r="345" spans="1:5" ht="12">
      <c r="A345" s="632"/>
      <c r="B345" s="633"/>
      <c r="C345" s="634"/>
      <c r="D345" s="633"/>
      <c r="E345" s="635">
        <f t="shared" si="5"/>
      </c>
    </row>
    <row r="346" spans="1:5" ht="12">
      <c r="A346" s="632"/>
      <c r="B346" s="633"/>
      <c r="C346" s="634"/>
      <c r="D346" s="633"/>
      <c r="E346" s="635">
        <f t="shared" si="5"/>
      </c>
    </row>
    <row r="347" spans="1:5" ht="12">
      <c r="A347" s="632"/>
      <c r="B347" s="633"/>
      <c r="C347" s="634"/>
      <c r="D347" s="633"/>
      <c r="E347" s="635">
        <f t="shared" si="5"/>
      </c>
    </row>
    <row r="348" spans="1:5" ht="12">
      <c r="A348" s="632"/>
      <c r="B348" s="633"/>
      <c r="C348" s="634"/>
      <c r="D348" s="633"/>
      <c r="E348" s="635">
        <f t="shared" si="5"/>
      </c>
    </row>
    <row r="349" spans="1:5" ht="12">
      <c r="A349" s="632"/>
      <c r="B349" s="633"/>
      <c r="C349" s="634"/>
      <c r="D349" s="633"/>
      <c r="E349" s="635">
        <f t="shared" si="5"/>
      </c>
    </row>
    <row r="350" spans="1:5" ht="12">
      <c r="A350" s="632"/>
      <c r="B350" s="633"/>
      <c r="C350" s="634"/>
      <c r="D350" s="633"/>
      <c r="E350" s="635">
        <f t="shared" si="5"/>
      </c>
    </row>
    <row r="351" spans="1:5" ht="12">
      <c r="A351" s="632"/>
      <c r="B351" s="633"/>
      <c r="C351" s="634"/>
      <c r="D351" s="633"/>
      <c r="E351" s="635">
        <f t="shared" si="5"/>
      </c>
    </row>
    <row r="352" spans="1:5" ht="12">
      <c r="A352" s="632"/>
      <c r="B352" s="633"/>
      <c r="C352" s="634"/>
      <c r="D352" s="633"/>
      <c r="E352" s="635">
        <f t="shared" si="5"/>
      </c>
    </row>
    <row r="353" spans="1:5" ht="12">
      <c r="A353" s="632"/>
      <c r="B353" s="633"/>
      <c r="C353" s="634"/>
      <c r="D353" s="633"/>
      <c r="E353" s="635">
        <f t="shared" si="5"/>
      </c>
    </row>
    <row r="354" spans="1:5" ht="12">
      <c r="A354" s="632"/>
      <c r="B354" s="633"/>
      <c r="C354" s="634"/>
      <c r="D354" s="633"/>
      <c r="E354" s="635">
        <f t="shared" si="5"/>
      </c>
    </row>
    <row r="355" spans="1:5" ht="12">
      <c r="A355" s="632"/>
      <c r="B355" s="633"/>
      <c r="C355" s="634"/>
      <c r="D355" s="633"/>
      <c r="E355" s="635">
        <f t="shared" si="5"/>
      </c>
    </row>
    <row r="356" spans="1:5" ht="12">
      <c r="A356" s="632"/>
      <c r="B356" s="633"/>
      <c r="C356" s="634"/>
      <c r="D356" s="633"/>
      <c r="E356" s="635">
        <f t="shared" si="5"/>
      </c>
    </row>
    <row r="357" spans="1:5" ht="12">
      <c r="A357" s="632"/>
      <c r="B357" s="633"/>
      <c r="C357" s="634"/>
      <c r="D357" s="633"/>
      <c r="E357" s="635">
        <f t="shared" si="5"/>
      </c>
    </row>
    <row r="358" spans="1:5" ht="12">
      <c r="A358" s="632"/>
      <c r="B358" s="633"/>
      <c r="C358" s="634"/>
      <c r="D358" s="633"/>
      <c r="E358" s="635">
        <f t="shared" si="5"/>
      </c>
    </row>
    <row r="359" spans="1:5" ht="12">
      <c r="A359" s="632"/>
      <c r="B359" s="633"/>
      <c r="C359" s="634"/>
      <c r="D359" s="633"/>
      <c r="E359" s="635">
        <f t="shared" si="5"/>
      </c>
    </row>
    <row r="360" spans="1:5" ht="12">
      <c r="A360" s="632"/>
      <c r="B360" s="633"/>
      <c r="C360" s="634"/>
      <c r="D360" s="633"/>
      <c r="E360" s="635">
        <f t="shared" si="5"/>
      </c>
    </row>
    <row r="361" spans="1:5" ht="12">
      <c r="A361" s="632"/>
      <c r="B361" s="633"/>
      <c r="C361" s="634"/>
      <c r="D361" s="633"/>
      <c r="E361" s="635">
        <f t="shared" si="5"/>
      </c>
    </row>
    <row r="362" spans="1:5" ht="12">
      <c r="A362" s="632"/>
      <c r="B362" s="633"/>
      <c r="C362" s="634"/>
      <c r="D362" s="633"/>
      <c r="E362" s="635">
        <f t="shared" si="5"/>
      </c>
    </row>
    <row r="363" spans="1:5" ht="12">
      <c r="A363" s="632"/>
      <c r="B363" s="633"/>
      <c r="C363" s="634"/>
      <c r="D363" s="633"/>
      <c r="E363" s="635">
        <f t="shared" si="5"/>
      </c>
    </row>
    <row r="364" spans="1:5" ht="12">
      <c r="A364" s="632"/>
      <c r="B364" s="633"/>
      <c r="C364" s="634"/>
      <c r="D364" s="633"/>
      <c r="E364" s="635">
        <f t="shared" si="5"/>
      </c>
    </row>
    <row r="365" spans="1:5" ht="12">
      <c r="A365" s="632"/>
      <c r="B365" s="633"/>
      <c r="C365" s="634"/>
      <c r="D365" s="633"/>
      <c r="E365" s="635">
        <f t="shared" si="5"/>
      </c>
    </row>
    <row r="366" spans="1:5" ht="12">
      <c r="A366" s="632"/>
      <c r="B366" s="633"/>
      <c r="C366" s="634"/>
      <c r="D366" s="633"/>
      <c r="E366" s="635">
        <f t="shared" si="5"/>
      </c>
    </row>
    <row r="367" spans="1:5" ht="12">
      <c r="A367" s="632"/>
      <c r="B367" s="633"/>
      <c r="C367" s="634"/>
      <c r="D367" s="633"/>
      <c r="E367" s="635">
        <f t="shared" si="5"/>
      </c>
    </row>
    <row r="368" spans="1:5" ht="12">
      <c r="A368" s="632"/>
      <c r="B368" s="633"/>
      <c r="C368" s="634"/>
      <c r="D368" s="633"/>
      <c r="E368" s="635">
        <f t="shared" si="5"/>
      </c>
    </row>
    <row r="369" spans="1:5" ht="12">
      <c r="A369" s="632"/>
      <c r="B369" s="633"/>
      <c r="C369" s="634"/>
      <c r="D369" s="633"/>
      <c r="E369" s="635">
        <f t="shared" si="5"/>
      </c>
    </row>
    <row r="370" spans="1:5" ht="12">
      <c r="A370" s="632"/>
      <c r="B370" s="633"/>
      <c r="C370" s="634"/>
      <c r="D370" s="633"/>
      <c r="E370" s="635">
        <f t="shared" si="5"/>
      </c>
    </row>
    <row r="371" spans="1:5" ht="12">
      <c r="A371" s="632"/>
      <c r="B371" s="633"/>
      <c r="C371" s="634"/>
      <c r="D371" s="633"/>
      <c r="E371" s="635">
        <f t="shared" si="5"/>
      </c>
    </row>
    <row r="372" spans="1:5" ht="12">
      <c r="A372" s="632"/>
      <c r="B372" s="633"/>
      <c r="C372" s="634"/>
      <c r="D372" s="633"/>
      <c r="E372" s="635">
        <f t="shared" si="5"/>
      </c>
    </row>
    <row r="373" spans="1:5" ht="12">
      <c r="A373" s="632"/>
      <c r="B373" s="633"/>
      <c r="C373" s="634"/>
      <c r="D373" s="633"/>
      <c r="E373" s="635">
        <f t="shared" si="5"/>
      </c>
    </row>
    <row r="374" spans="1:5" ht="12">
      <c r="A374" s="632"/>
      <c r="B374" s="633"/>
      <c r="C374" s="634"/>
      <c r="D374" s="633"/>
      <c r="E374" s="635">
        <f t="shared" si="5"/>
      </c>
    </row>
    <row r="375" spans="1:5" ht="12">
      <c r="A375" s="632"/>
      <c r="B375" s="633"/>
      <c r="C375" s="634"/>
      <c r="D375" s="633"/>
      <c r="E375" s="635">
        <f t="shared" si="5"/>
      </c>
    </row>
    <row r="376" spans="1:5" ht="12">
      <c r="A376" s="632"/>
      <c r="B376" s="633"/>
      <c r="C376" s="634"/>
      <c r="D376" s="633"/>
      <c r="E376" s="635">
        <f t="shared" si="5"/>
      </c>
    </row>
    <row r="377" spans="1:5" ht="12">
      <c r="A377" s="632"/>
      <c r="B377" s="633"/>
      <c r="C377" s="634"/>
      <c r="D377" s="633"/>
      <c r="E377" s="635">
        <f t="shared" si="5"/>
      </c>
    </row>
    <row r="378" spans="1:5" ht="12">
      <c r="A378" s="632"/>
      <c r="B378" s="633"/>
      <c r="C378" s="634"/>
      <c r="D378" s="633"/>
      <c r="E378" s="635">
        <f t="shared" si="5"/>
      </c>
    </row>
    <row r="379" spans="1:5" ht="12">
      <c r="A379" s="632"/>
      <c r="B379" s="633"/>
      <c r="C379" s="634"/>
      <c r="D379" s="633"/>
      <c r="E379" s="635">
        <f t="shared" si="5"/>
      </c>
    </row>
    <row r="380" spans="1:5" ht="12">
      <c r="A380" s="632"/>
      <c r="B380" s="633"/>
      <c r="C380" s="634"/>
      <c r="D380" s="633"/>
      <c r="E380" s="635">
        <f t="shared" si="5"/>
      </c>
    </row>
    <row r="381" spans="1:5" ht="12">
      <c r="A381" s="632"/>
      <c r="B381" s="633"/>
      <c r="C381" s="634"/>
      <c r="D381" s="633"/>
      <c r="E381" s="635">
        <f t="shared" si="5"/>
      </c>
    </row>
    <row r="382" spans="1:5" ht="12">
      <c r="A382" s="632"/>
      <c r="B382" s="633"/>
      <c r="C382" s="634"/>
      <c r="D382" s="633"/>
      <c r="E382" s="635">
        <f t="shared" si="5"/>
      </c>
    </row>
    <row r="383" spans="1:5" ht="12">
      <c r="A383" s="632"/>
      <c r="B383" s="633"/>
      <c r="C383" s="634"/>
      <c r="D383" s="633"/>
      <c r="E383" s="635">
        <f t="shared" si="5"/>
      </c>
    </row>
    <row r="384" spans="1:5" ht="12">
      <c r="A384" s="632"/>
      <c r="B384" s="633"/>
      <c r="C384" s="634"/>
      <c r="D384" s="633"/>
      <c r="E384" s="635">
        <f t="shared" si="5"/>
      </c>
    </row>
    <row r="385" spans="1:5" ht="12">
      <c r="A385" s="632"/>
      <c r="B385" s="633"/>
      <c r="C385" s="634"/>
      <c r="D385" s="633"/>
      <c r="E385" s="635">
        <f t="shared" si="5"/>
      </c>
    </row>
    <row r="386" spans="1:5" ht="12">
      <c r="A386" s="632"/>
      <c r="B386" s="633"/>
      <c r="C386" s="634"/>
      <c r="D386" s="633"/>
      <c r="E386" s="635">
        <f t="shared" si="5"/>
      </c>
    </row>
    <row r="387" spans="1:5" ht="12">
      <c r="A387" s="632"/>
      <c r="B387" s="633"/>
      <c r="C387" s="634"/>
      <c r="D387" s="633"/>
      <c r="E387" s="635">
        <f aca="true" t="shared" si="6" ref="E387:E450">IF(B387&lt;&gt;0,IF(ABS(B387-D387)&gt;0.1,"KO","OK"),"")</f>
      </c>
    </row>
    <row r="388" spans="1:5" ht="12">
      <c r="A388" s="632"/>
      <c r="B388" s="633"/>
      <c r="C388" s="634"/>
      <c r="D388" s="633"/>
      <c r="E388" s="635">
        <f t="shared" si="6"/>
      </c>
    </row>
    <row r="389" spans="1:5" ht="12">
      <c r="A389" s="632"/>
      <c r="B389" s="633"/>
      <c r="C389" s="634"/>
      <c r="D389" s="633"/>
      <c r="E389" s="635">
        <f t="shared" si="6"/>
      </c>
    </row>
    <row r="390" spans="1:5" ht="12">
      <c r="A390" s="632"/>
      <c r="B390" s="633"/>
      <c r="C390" s="634"/>
      <c r="D390" s="633"/>
      <c r="E390" s="635">
        <f t="shared" si="6"/>
      </c>
    </row>
    <row r="391" spans="1:5" ht="12">
      <c r="A391" s="632"/>
      <c r="B391" s="633"/>
      <c r="C391" s="634"/>
      <c r="D391" s="633"/>
      <c r="E391" s="635">
        <f t="shared" si="6"/>
      </c>
    </row>
    <row r="392" spans="1:5" ht="12">
      <c r="A392" s="632"/>
      <c r="B392" s="633"/>
      <c r="C392" s="634"/>
      <c r="D392" s="633"/>
      <c r="E392" s="635">
        <f t="shared" si="6"/>
      </c>
    </row>
    <row r="393" spans="1:5" ht="12">
      <c r="A393" s="632"/>
      <c r="B393" s="633"/>
      <c r="C393" s="634"/>
      <c r="D393" s="633"/>
      <c r="E393" s="635">
        <f t="shared" si="6"/>
      </c>
    </row>
    <row r="394" spans="1:5" ht="12">
      <c r="A394" s="632"/>
      <c r="B394" s="633"/>
      <c r="C394" s="634"/>
      <c r="D394" s="633"/>
      <c r="E394" s="635">
        <f t="shared" si="6"/>
      </c>
    </row>
    <row r="395" spans="1:5" ht="12">
      <c r="A395" s="632"/>
      <c r="B395" s="633"/>
      <c r="C395" s="634"/>
      <c r="D395" s="633"/>
      <c r="E395" s="635">
        <f t="shared" si="6"/>
      </c>
    </row>
    <row r="396" spans="1:5" ht="12">
      <c r="A396" s="632"/>
      <c r="B396" s="633"/>
      <c r="C396" s="634"/>
      <c r="D396" s="633"/>
      <c r="E396" s="635">
        <f t="shared" si="6"/>
      </c>
    </row>
    <row r="397" spans="1:5" ht="12">
      <c r="A397" s="632"/>
      <c r="B397" s="633"/>
      <c r="C397" s="634"/>
      <c r="D397" s="633"/>
      <c r="E397" s="635">
        <f t="shared" si="6"/>
      </c>
    </row>
    <row r="398" spans="1:5" ht="12">
      <c r="A398" s="632"/>
      <c r="B398" s="633"/>
      <c r="C398" s="634"/>
      <c r="D398" s="633"/>
      <c r="E398" s="635">
        <f t="shared" si="6"/>
      </c>
    </row>
    <row r="399" spans="1:5" ht="12">
      <c r="A399" s="632"/>
      <c r="B399" s="633"/>
      <c r="C399" s="634"/>
      <c r="D399" s="633"/>
      <c r="E399" s="635">
        <f t="shared" si="6"/>
      </c>
    </row>
    <row r="400" spans="1:5" ht="12">
      <c r="A400" s="632"/>
      <c r="B400" s="633"/>
      <c r="C400" s="634"/>
      <c r="D400" s="633"/>
      <c r="E400" s="635">
        <f t="shared" si="6"/>
      </c>
    </row>
    <row r="401" spans="1:5" ht="12">
      <c r="A401" s="632"/>
      <c r="B401" s="633"/>
      <c r="C401" s="634"/>
      <c r="D401" s="633"/>
      <c r="E401" s="635">
        <f t="shared" si="6"/>
      </c>
    </row>
    <row r="402" spans="1:5" ht="12">
      <c r="A402" s="632"/>
      <c r="B402" s="633"/>
      <c r="C402" s="634"/>
      <c r="D402" s="633"/>
      <c r="E402" s="635">
        <f t="shared" si="6"/>
      </c>
    </row>
    <row r="403" spans="1:5" ht="12">
      <c r="A403" s="632"/>
      <c r="B403" s="633"/>
      <c r="C403" s="634"/>
      <c r="D403" s="633"/>
      <c r="E403" s="635">
        <f t="shared" si="6"/>
      </c>
    </row>
    <row r="404" spans="1:5" ht="12">
      <c r="A404" s="632"/>
      <c r="B404" s="633"/>
      <c r="C404" s="634"/>
      <c r="D404" s="633"/>
      <c r="E404" s="635">
        <f t="shared" si="6"/>
      </c>
    </row>
    <row r="405" spans="1:5" ht="12">
      <c r="A405" s="632"/>
      <c r="B405" s="633"/>
      <c r="C405" s="634"/>
      <c r="D405" s="633"/>
      <c r="E405" s="635">
        <f t="shared" si="6"/>
      </c>
    </row>
    <row r="406" spans="1:5" ht="12">
      <c r="A406" s="632"/>
      <c r="B406" s="633"/>
      <c r="C406" s="634"/>
      <c r="D406" s="633"/>
      <c r="E406" s="635">
        <f t="shared" si="6"/>
      </c>
    </row>
    <row r="407" spans="1:5" ht="12">
      <c r="A407" s="632"/>
      <c r="B407" s="633"/>
      <c r="C407" s="634"/>
      <c r="D407" s="633"/>
      <c r="E407" s="635">
        <f t="shared" si="6"/>
      </c>
    </row>
    <row r="408" spans="1:5" ht="12">
      <c r="A408" s="632"/>
      <c r="B408" s="633"/>
      <c r="C408" s="634"/>
      <c r="D408" s="633"/>
      <c r="E408" s="635">
        <f t="shared" si="6"/>
      </c>
    </row>
    <row r="409" spans="1:5" ht="12">
      <c r="A409" s="632"/>
      <c r="B409" s="633"/>
      <c r="C409" s="634"/>
      <c r="D409" s="633"/>
      <c r="E409" s="635">
        <f t="shared" si="6"/>
      </c>
    </row>
    <row r="410" spans="1:5" ht="12">
      <c r="A410" s="632"/>
      <c r="B410" s="633"/>
      <c r="C410" s="634"/>
      <c r="D410" s="633"/>
      <c r="E410" s="635">
        <f t="shared" si="6"/>
      </c>
    </row>
    <row r="411" spans="1:5" ht="12">
      <c r="A411" s="632"/>
      <c r="B411" s="633"/>
      <c r="C411" s="634"/>
      <c r="D411" s="633"/>
      <c r="E411" s="635">
        <f t="shared" si="6"/>
      </c>
    </row>
    <row r="412" spans="1:5" ht="12">
      <c r="A412" s="632"/>
      <c r="B412" s="633"/>
      <c r="C412" s="634"/>
      <c r="D412" s="633"/>
      <c r="E412" s="635">
        <f t="shared" si="6"/>
      </c>
    </row>
    <row r="413" spans="1:5" ht="12">
      <c r="A413" s="632"/>
      <c r="B413" s="633"/>
      <c r="C413" s="634"/>
      <c r="D413" s="633"/>
      <c r="E413" s="635">
        <f t="shared" si="6"/>
      </c>
    </row>
    <row r="414" spans="1:5" ht="12">
      <c r="A414" s="632"/>
      <c r="B414" s="633"/>
      <c r="C414" s="634"/>
      <c r="D414" s="633"/>
      <c r="E414" s="635">
        <f t="shared" si="6"/>
      </c>
    </row>
    <row r="415" spans="1:5" ht="12">
      <c r="A415" s="632"/>
      <c r="B415" s="633"/>
      <c r="C415" s="634"/>
      <c r="D415" s="633"/>
      <c r="E415" s="635">
        <f t="shared" si="6"/>
      </c>
    </row>
    <row r="416" spans="1:5" ht="12">
      <c r="A416" s="632"/>
      <c r="B416" s="633"/>
      <c r="C416" s="634"/>
      <c r="D416" s="633"/>
      <c r="E416" s="635">
        <f t="shared" si="6"/>
      </c>
    </row>
    <row r="417" spans="1:5" ht="12">
      <c r="A417" s="632"/>
      <c r="B417" s="633"/>
      <c r="C417" s="634"/>
      <c r="D417" s="633"/>
      <c r="E417" s="635">
        <f t="shared" si="6"/>
      </c>
    </row>
    <row r="418" spans="1:5" ht="12">
      <c r="A418" s="632"/>
      <c r="B418" s="633"/>
      <c r="C418" s="634"/>
      <c r="D418" s="633"/>
      <c r="E418" s="635">
        <f t="shared" si="6"/>
      </c>
    </row>
    <row r="419" spans="1:5" ht="12">
      <c r="A419" s="632"/>
      <c r="B419" s="633"/>
      <c r="C419" s="634"/>
      <c r="D419" s="633"/>
      <c r="E419" s="635">
        <f t="shared" si="6"/>
      </c>
    </row>
    <row r="420" spans="1:5" ht="12">
      <c r="A420" s="632"/>
      <c r="B420" s="633"/>
      <c r="C420" s="634"/>
      <c r="D420" s="633"/>
      <c r="E420" s="635">
        <f t="shared" si="6"/>
      </c>
    </row>
    <row r="421" spans="1:5" ht="12">
      <c r="A421" s="632"/>
      <c r="B421" s="633"/>
      <c r="C421" s="634"/>
      <c r="D421" s="633"/>
      <c r="E421" s="635">
        <f t="shared" si="6"/>
      </c>
    </row>
    <row r="422" spans="1:5" ht="12">
      <c r="A422" s="632"/>
      <c r="B422" s="633"/>
      <c r="C422" s="634"/>
      <c r="D422" s="633"/>
      <c r="E422" s="635">
        <f t="shared" si="6"/>
      </c>
    </row>
    <row r="423" spans="1:5" ht="12">
      <c r="A423" s="632"/>
      <c r="B423" s="633"/>
      <c r="C423" s="634"/>
      <c r="D423" s="633"/>
      <c r="E423" s="635">
        <f t="shared" si="6"/>
      </c>
    </row>
    <row r="424" spans="1:5" ht="12">
      <c r="A424" s="632"/>
      <c r="B424" s="633"/>
      <c r="C424" s="634"/>
      <c r="D424" s="633"/>
      <c r="E424" s="635">
        <f t="shared" si="6"/>
      </c>
    </row>
    <row r="425" spans="1:5" ht="12">
      <c r="A425" s="632"/>
      <c r="B425" s="633"/>
      <c r="C425" s="634"/>
      <c r="D425" s="633"/>
      <c r="E425" s="635">
        <f t="shared" si="6"/>
      </c>
    </row>
    <row r="426" spans="1:5" ht="12">
      <c r="A426" s="632"/>
      <c r="B426" s="633"/>
      <c r="C426" s="634"/>
      <c r="D426" s="633"/>
      <c r="E426" s="635">
        <f t="shared" si="6"/>
      </c>
    </row>
    <row r="427" spans="1:5" ht="12">
      <c r="A427" s="632"/>
      <c r="B427" s="633"/>
      <c r="C427" s="634"/>
      <c r="D427" s="633"/>
      <c r="E427" s="635">
        <f t="shared" si="6"/>
      </c>
    </row>
    <row r="428" spans="1:5" ht="12">
      <c r="A428" s="632"/>
      <c r="B428" s="633"/>
      <c r="C428" s="634"/>
      <c r="D428" s="633"/>
      <c r="E428" s="635">
        <f t="shared" si="6"/>
      </c>
    </row>
    <row r="429" spans="1:5" ht="12">
      <c r="A429" s="632"/>
      <c r="B429" s="633"/>
      <c r="C429" s="634"/>
      <c r="D429" s="633"/>
      <c r="E429" s="635">
        <f t="shared" si="6"/>
      </c>
    </row>
    <row r="430" spans="1:5" ht="12">
      <c r="A430" s="632"/>
      <c r="B430" s="633"/>
      <c r="C430" s="634"/>
      <c r="D430" s="633"/>
      <c r="E430" s="635">
        <f t="shared" si="6"/>
      </c>
    </row>
    <row r="431" spans="1:5" ht="12">
      <c r="A431" s="632"/>
      <c r="B431" s="633"/>
      <c r="C431" s="634"/>
      <c r="D431" s="633"/>
      <c r="E431" s="635">
        <f t="shared" si="6"/>
      </c>
    </row>
    <row r="432" spans="1:5" ht="12">
      <c r="A432" s="632"/>
      <c r="B432" s="633"/>
      <c r="C432" s="634"/>
      <c r="D432" s="633"/>
      <c r="E432" s="635">
        <f t="shared" si="6"/>
      </c>
    </row>
    <row r="433" spans="1:5" ht="12">
      <c r="A433" s="632"/>
      <c r="B433" s="633"/>
      <c r="C433" s="634"/>
      <c r="D433" s="633"/>
      <c r="E433" s="635">
        <f t="shared" si="6"/>
      </c>
    </row>
    <row r="434" spans="1:5" ht="12">
      <c r="A434" s="632"/>
      <c r="B434" s="633"/>
      <c r="C434" s="634"/>
      <c r="D434" s="633"/>
      <c r="E434" s="635">
        <f t="shared" si="6"/>
      </c>
    </row>
    <row r="435" spans="1:5" ht="12">
      <c r="A435" s="632"/>
      <c r="B435" s="633"/>
      <c r="C435" s="634"/>
      <c r="D435" s="633"/>
      <c r="E435" s="635">
        <f t="shared" si="6"/>
      </c>
    </row>
    <row r="436" spans="1:5" ht="12">
      <c r="A436" s="632"/>
      <c r="B436" s="633"/>
      <c r="C436" s="634"/>
      <c r="D436" s="633"/>
      <c r="E436" s="635">
        <f t="shared" si="6"/>
      </c>
    </row>
    <row r="437" spans="1:5" ht="12">
      <c r="A437" s="632"/>
      <c r="B437" s="633"/>
      <c r="C437" s="634"/>
      <c r="D437" s="633"/>
      <c r="E437" s="635">
        <f t="shared" si="6"/>
      </c>
    </row>
    <row r="438" spans="1:5" ht="12">
      <c r="A438" s="632"/>
      <c r="B438" s="633"/>
      <c r="C438" s="634"/>
      <c r="D438" s="633"/>
      <c r="E438" s="635">
        <f t="shared" si="6"/>
      </c>
    </row>
    <row r="439" spans="1:5" ht="12">
      <c r="A439" s="632"/>
      <c r="B439" s="633"/>
      <c r="C439" s="634"/>
      <c r="D439" s="633"/>
      <c r="E439" s="635">
        <f t="shared" si="6"/>
      </c>
    </row>
    <row r="440" spans="1:5" ht="12">
      <c r="A440" s="632"/>
      <c r="B440" s="633"/>
      <c r="C440" s="634"/>
      <c r="D440" s="633"/>
      <c r="E440" s="635">
        <f t="shared" si="6"/>
      </c>
    </row>
    <row r="441" spans="1:5" ht="12">
      <c r="A441" s="632"/>
      <c r="B441" s="633"/>
      <c r="C441" s="634"/>
      <c r="D441" s="633"/>
      <c r="E441" s="635">
        <f t="shared" si="6"/>
      </c>
    </row>
    <row r="442" spans="1:5" ht="12">
      <c r="A442" s="632"/>
      <c r="B442" s="633"/>
      <c r="C442" s="634"/>
      <c r="D442" s="633"/>
      <c r="E442" s="635">
        <f t="shared" si="6"/>
      </c>
    </row>
    <row r="443" spans="1:5" ht="12">
      <c r="A443" s="632"/>
      <c r="B443" s="633"/>
      <c r="C443" s="634"/>
      <c r="D443" s="633"/>
      <c r="E443" s="635">
        <f t="shared" si="6"/>
      </c>
    </row>
    <row r="444" spans="1:5" ht="12">
      <c r="A444" s="632"/>
      <c r="B444" s="633"/>
      <c r="C444" s="634"/>
      <c r="D444" s="633"/>
      <c r="E444" s="635">
        <f t="shared" si="6"/>
      </c>
    </row>
    <row r="445" spans="1:5" ht="12">
      <c r="A445" s="632"/>
      <c r="B445" s="633"/>
      <c r="C445" s="634"/>
      <c r="D445" s="633"/>
      <c r="E445" s="635">
        <f t="shared" si="6"/>
      </c>
    </row>
    <row r="446" spans="1:5" ht="12">
      <c r="A446" s="632"/>
      <c r="B446" s="633"/>
      <c r="C446" s="634"/>
      <c r="D446" s="633"/>
      <c r="E446" s="635">
        <f t="shared" si="6"/>
      </c>
    </row>
    <row r="447" spans="1:5" ht="12">
      <c r="A447" s="632"/>
      <c r="B447" s="633"/>
      <c r="C447" s="634"/>
      <c r="D447" s="633"/>
      <c r="E447" s="635">
        <f t="shared" si="6"/>
      </c>
    </row>
    <row r="448" spans="1:5" ht="12">
      <c r="A448" s="632"/>
      <c r="B448" s="633"/>
      <c r="C448" s="634"/>
      <c r="D448" s="633"/>
      <c r="E448" s="635">
        <f t="shared" si="6"/>
      </c>
    </row>
    <row r="449" spans="1:5" ht="12">
      <c r="A449" s="632"/>
      <c r="B449" s="633"/>
      <c r="C449" s="634"/>
      <c r="D449" s="633"/>
      <c r="E449" s="635">
        <f t="shared" si="6"/>
      </c>
    </row>
    <row r="450" spans="1:5" ht="12">
      <c r="A450" s="632"/>
      <c r="B450" s="633"/>
      <c r="C450" s="634"/>
      <c r="D450" s="633"/>
      <c r="E450" s="635">
        <f t="shared" si="6"/>
      </c>
    </row>
    <row r="451" spans="1:5" ht="12">
      <c r="A451" s="632"/>
      <c r="B451" s="633"/>
      <c r="C451" s="634"/>
      <c r="D451" s="633"/>
      <c r="E451" s="635">
        <f aca="true" t="shared" si="7" ref="E451:E514">IF(B451&lt;&gt;0,IF(ABS(B451-D451)&gt;0.1,"KO","OK"),"")</f>
      </c>
    </row>
    <row r="452" spans="1:5" ht="12">
      <c r="A452" s="632"/>
      <c r="B452" s="633"/>
      <c r="C452" s="634"/>
      <c r="D452" s="633"/>
      <c r="E452" s="635">
        <f t="shared" si="7"/>
      </c>
    </row>
    <row r="453" spans="1:5" ht="12">
      <c r="A453" s="632"/>
      <c r="B453" s="633"/>
      <c r="C453" s="634"/>
      <c r="D453" s="633"/>
      <c r="E453" s="635">
        <f t="shared" si="7"/>
      </c>
    </row>
    <row r="454" spans="1:5" ht="12">
      <c r="A454" s="632"/>
      <c r="B454" s="633"/>
      <c r="C454" s="634"/>
      <c r="D454" s="633"/>
      <c r="E454" s="635">
        <f t="shared" si="7"/>
      </c>
    </row>
    <row r="455" spans="1:5" ht="12">
      <c r="A455" s="632"/>
      <c r="B455" s="633"/>
      <c r="C455" s="634"/>
      <c r="D455" s="633"/>
      <c r="E455" s="635">
        <f t="shared" si="7"/>
      </c>
    </row>
    <row r="456" spans="1:5" ht="12">
      <c r="A456" s="632"/>
      <c r="B456" s="633"/>
      <c r="C456" s="634"/>
      <c r="D456" s="633"/>
      <c r="E456" s="635">
        <f t="shared" si="7"/>
      </c>
    </row>
    <row r="457" spans="1:5" ht="12">
      <c r="A457" s="632"/>
      <c r="B457" s="633"/>
      <c r="C457" s="634"/>
      <c r="D457" s="633"/>
      <c r="E457" s="635">
        <f t="shared" si="7"/>
      </c>
    </row>
    <row r="458" spans="1:5" ht="12">
      <c r="A458" s="632"/>
      <c r="B458" s="633"/>
      <c r="C458" s="634"/>
      <c r="D458" s="633"/>
      <c r="E458" s="635">
        <f t="shared" si="7"/>
      </c>
    </row>
    <row r="459" spans="1:5" ht="12">
      <c r="A459" s="632"/>
      <c r="B459" s="633"/>
      <c r="C459" s="634"/>
      <c r="D459" s="633"/>
      <c r="E459" s="635">
        <f t="shared" si="7"/>
      </c>
    </row>
    <row r="460" spans="1:5" ht="12">
      <c r="A460" s="632"/>
      <c r="B460" s="633"/>
      <c r="C460" s="634"/>
      <c r="D460" s="633"/>
      <c r="E460" s="635">
        <f t="shared" si="7"/>
      </c>
    </row>
    <row r="461" spans="1:5" ht="12">
      <c r="A461" s="632"/>
      <c r="B461" s="633"/>
      <c r="C461" s="634"/>
      <c r="D461" s="633"/>
      <c r="E461" s="635">
        <f t="shared" si="7"/>
      </c>
    </row>
    <row r="462" spans="1:5" ht="12">
      <c r="A462" s="632"/>
      <c r="B462" s="633"/>
      <c r="C462" s="634"/>
      <c r="D462" s="633"/>
      <c r="E462" s="635">
        <f t="shared" si="7"/>
      </c>
    </row>
    <row r="463" spans="1:5" ht="12">
      <c r="A463" s="632"/>
      <c r="B463" s="633"/>
      <c r="C463" s="634"/>
      <c r="D463" s="633"/>
      <c r="E463" s="635">
        <f t="shared" si="7"/>
      </c>
    </row>
    <row r="464" spans="1:5" ht="12">
      <c r="A464" s="632"/>
      <c r="B464" s="633"/>
      <c r="C464" s="634"/>
      <c r="D464" s="633"/>
      <c r="E464" s="635">
        <f t="shared" si="7"/>
      </c>
    </row>
    <row r="465" spans="1:5" ht="12">
      <c r="A465" s="632"/>
      <c r="B465" s="633"/>
      <c r="C465" s="634"/>
      <c r="D465" s="633"/>
      <c r="E465" s="635">
        <f t="shared" si="7"/>
      </c>
    </row>
    <row r="466" spans="1:5" ht="12">
      <c r="A466" s="632"/>
      <c r="B466" s="633"/>
      <c r="C466" s="634"/>
      <c r="D466" s="633"/>
      <c r="E466" s="635">
        <f t="shared" si="7"/>
      </c>
    </row>
    <row r="467" spans="1:5" ht="12">
      <c r="A467" s="632"/>
      <c r="B467" s="633"/>
      <c r="C467" s="634"/>
      <c r="D467" s="633"/>
      <c r="E467" s="635">
        <f t="shared" si="7"/>
      </c>
    </row>
    <row r="468" spans="1:5" ht="12">
      <c r="A468" s="632"/>
      <c r="B468" s="633"/>
      <c r="C468" s="634"/>
      <c r="D468" s="633"/>
      <c r="E468" s="635">
        <f t="shared" si="7"/>
      </c>
    </row>
    <row r="469" spans="1:5" ht="12">
      <c r="A469" s="632"/>
      <c r="B469" s="633"/>
      <c r="C469" s="634"/>
      <c r="D469" s="633"/>
      <c r="E469" s="635">
        <f t="shared" si="7"/>
      </c>
    </row>
    <row r="470" spans="1:5" ht="12">
      <c r="A470" s="632"/>
      <c r="B470" s="633"/>
      <c r="C470" s="634"/>
      <c r="D470" s="633"/>
      <c r="E470" s="635">
        <f t="shared" si="7"/>
      </c>
    </row>
    <row r="471" spans="1:5" ht="12">
      <c r="A471" s="632"/>
      <c r="B471" s="633"/>
      <c r="C471" s="634"/>
      <c r="D471" s="633"/>
      <c r="E471" s="635">
        <f t="shared" si="7"/>
      </c>
    </row>
    <row r="472" spans="1:5" ht="12">
      <c r="A472" s="632"/>
      <c r="B472" s="633"/>
      <c r="C472" s="634"/>
      <c r="D472" s="633"/>
      <c r="E472" s="635">
        <f t="shared" si="7"/>
      </c>
    </row>
    <row r="473" spans="1:5" ht="12">
      <c r="A473" s="632"/>
      <c r="B473" s="633"/>
      <c r="C473" s="634"/>
      <c r="D473" s="633"/>
      <c r="E473" s="635">
        <f t="shared" si="7"/>
      </c>
    </row>
    <row r="474" spans="1:5" ht="12">
      <c r="A474" s="632"/>
      <c r="B474" s="633"/>
      <c r="C474" s="634"/>
      <c r="D474" s="633"/>
      <c r="E474" s="635">
        <f t="shared" si="7"/>
      </c>
    </row>
    <row r="475" spans="1:5" ht="12">
      <c r="A475" s="632"/>
      <c r="B475" s="633"/>
      <c r="C475" s="634"/>
      <c r="D475" s="633"/>
      <c r="E475" s="635">
        <f t="shared" si="7"/>
      </c>
    </row>
    <row r="476" spans="1:5" ht="12">
      <c r="A476" s="632"/>
      <c r="B476" s="633"/>
      <c r="C476" s="634"/>
      <c r="D476" s="633"/>
      <c r="E476" s="635">
        <f t="shared" si="7"/>
      </c>
    </row>
    <row r="477" spans="1:5" ht="12">
      <c r="A477" s="632"/>
      <c r="B477" s="633"/>
      <c r="C477" s="634"/>
      <c r="D477" s="633"/>
      <c r="E477" s="635">
        <f t="shared" si="7"/>
      </c>
    </row>
    <row r="478" spans="1:5" ht="12">
      <c r="A478" s="632"/>
      <c r="B478" s="633"/>
      <c r="C478" s="634"/>
      <c r="D478" s="633"/>
      <c r="E478" s="635">
        <f t="shared" si="7"/>
      </c>
    </row>
    <row r="479" spans="1:5" ht="12">
      <c r="A479" s="632"/>
      <c r="B479" s="633"/>
      <c r="C479" s="634"/>
      <c r="D479" s="633"/>
      <c r="E479" s="635">
        <f t="shared" si="7"/>
      </c>
    </row>
    <row r="480" spans="1:5" ht="12">
      <c r="A480" s="632"/>
      <c r="B480" s="633"/>
      <c r="C480" s="634"/>
      <c r="D480" s="633"/>
      <c r="E480" s="635">
        <f t="shared" si="7"/>
      </c>
    </row>
    <row r="481" spans="1:5" ht="12">
      <c r="A481" s="632"/>
      <c r="B481" s="633"/>
      <c r="C481" s="634"/>
      <c r="D481" s="633"/>
      <c r="E481" s="635">
        <f t="shared" si="7"/>
      </c>
    </row>
    <row r="482" spans="1:5" ht="12">
      <c r="A482" s="632"/>
      <c r="B482" s="633"/>
      <c r="C482" s="634"/>
      <c r="D482" s="633"/>
      <c r="E482" s="635">
        <f t="shared" si="7"/>
      </c>
    </row>
    <row r="483" spans="1:5" ht="12">
      <c r="A483" s="632"/>
      <c r="B483" s="633"/>
      <c r="C483" s="634"/>
      <c r="D483" s="633"/>
      <c r="E483" s="635">
        <f t="shared" si="7"/>
      </c>
    </row>
    <row r="484" spans="1:5" ht="12">
      <c r="A484" s="632"/>
      <c r="B484" s="633"/>
      <c r="C484" s="634"/>
      <c r="D484" s="633"/>
      <c r="E484" s="635">
        <f t="shared" si="7"/>
      </c>
    </row>
    <row r="485" spans="1:5" ht="12">
      <c r="A485" s="632"/>
      <c r="B485" s="633"/>
      <c r="C485" s="634"/>
      <c r="D485" s="633"/>
      <c r="E485" s="635">
        <f t="shared" si="7"/>
      </c>
    </row>
    <row r="486" spans="1:5" ht="12">
      <c r="A486" s="632"/>
      <c r="B486" s="633"/>
      <c r="C486" s="634"/>
      <c r="D486" s="633"/>
      <c r="E486" s="635">
        <f t="shared" si="7"/>
      </c>
    </row>
    <row r="487" spans="1:5" ht="12">
      <c r="A487" s="632"/>
      <c r="B487" s="633"/>
      <c r="C487" s="634"/>
      <c r="D487" s="633"/>
      <c r="E487" s="635">
        <f t="shared" si="7"/>
      </c>
    </row>
    <row r="488" spans="1:5" ht="12">
      <c r="A488" s="632"/>
      <c r="B488" s="633"/>
      <c r="C488" s="634"/>
      <c r="D488" s="633"/>
      <c r="E488" s="635">
        <f t="shared" si="7"/>
      </c>
    </row>
    <row r="489" spans="1:5" ht="12">
      <c r="A489" s="632"/>
      <c r="B489" s="633"/>
      <c r="C489" s="634"/>
      <c r="D489" s="633"/>
      <c r="E489" s="635">
        <f t="shared" si="7"/>
      </c>
    </row>
    <row r="490" spans="1:5" ht="12">
      <c r="A490" s="632"/>
      <c r="B490" s="633"/>
      <c r="C490" s="634"/>
      <c r="D490" s="633"/>
      <c r="E490" s="635">
        <f t="shared" si="7"/>
      </c>
    </row>
    <row r="491" spans="1:5" ht="12">
      <c r="A491" s="632"/>
      <c r="B491" s="633"/>
      <c r="C491" s="634"/>
      <c r="D491" s="633"/>
      <c r="E491" s="635">
        <f t="shared" si="7"/>
      </c>
    </row>
    <row r="492" spans="1:5" ht="12">
      <c r="A492" s="632"/>
      <c r="B492" s="633"/>
      <c r="C492" s="634"/>
      <c r="D492" s="633"/>
      <c r="E492" s="635">
        <f t="shared" si="7"/>
      </c>
    </row>
    <row r="493" spans="1:5" ht="12">
      <c r="A493" s="632"/>
      <c r="B493" s="633"/>
      <c r="C493" s="634"/>
      <c r="D493" s="633"/>
      <c r="E493" s="635">
        <f t="shared" si="7"/>
      </c>
    </row>
    <row r="494" spans="1:5" ht="12">
      <c r="A494" s="632"/>
      <c r="B494" s="633"/>
      <c r="C494" s="634"/>
      <c r="D494" s="633"/>
      <c r="E494" s="635">
        <f t="shared" si="7"/>
      </c>
    </row>
    <row r="495" spans="1:5" ht="12">
      <c r="A495" s="632"/>
      <c r="B495" s="633"/>
      <c r="C495" s="634"/>
      <c r="D495" s="633"/>
      <c r="E495" s="635">
        <f t="shared" si="7"/>
      </c>
    </row>
    <row r="496" spans="1:5" ht="12">
      <c r="A496" s="632"/>
      <c r="B496" s="633"/>
      <c r="C496" s="634"/>
      <c r="D496" s="633"/>
      <c r="E496" s="635">
        <f t="shared" si="7"/>
      </c>
    </row>
    <row r="497" spans="1:5" ht="12">
      <c r="A497" s="632"/>
      <c r="B497" s="633"/>
      <c r="C497" s="634"/>
      <c r="D497" s="633"/>
      <c r="E497" s="635">
        <f t="shared" si="7"/>
      </c>
    </row>
    <row r="498" spans="1:5" ht="12">
      <c r="A498" s="632"/>
      <c r="B498" s="633"/>
      <c r="C498" s="634"/>
      <c r="D498" s="633"/>
      <c r="E498" s="635">
        <f t="shared" si="7"/>
      </c>
    </row>
    <row r="499" spans="1:5" ht="12">
      <c r="A499" s="632"/>
      <c r="B499" s="633"/>
      <c r="C499" s="634"/>
      <c r="D499" s="633"/>
      <c r="E499" s="635">
        <f t="shared" si="7"/>
      </c>
    </row>
    <row r="500" spans="1:5" ht="12">
      <c r="A500" s="632"/>
      <c r="B500" s="633"/>
      <c r="C500" s="634"/>
      <c r="D500" s="633"/>
      <c r="E500" s="635">
        <f t="shared" si="7"/>
      </c>
    </row>
    <row r="501" spans="1:5" ht="12">
      <c r="A501" s="632"/>
      <c r="B501" s="633"/>
      <c r="C501" s="634"/>
      <c r="D501" s="633"/>
      <c r="E501" s="635">
        <f t="shared" si="7"/>
      </c>
    </row>
    <row r="502" spans="1:5" ht="12">
      <c r="A502" s="632"/>
      <c r="B502" s="633"/>
      <c r="C502" s="634"/>
      <c r="D502" s="633"/>
      <c r="E502" s="635">
        <f t="shared" si="7"/>
      </c>
    </row>
    <row r="503" spans="1:5" ht="12">
      <c r="A503" s="632"/>
      <c r="B503" s="633"/>
      <c r="C503" s="634"/>
      <c r="D503" s="633"/>
      <c r="E503" s="635">
        <f t="shared" si="7"/>
      </c>
    </row>
    <row r="504" spans="1:5" ht="12">
      <c r="A504" s="632"/>
      <c r="B504" s="633"/>
      <c r="C504" s="634"/>
      <c r="D504" s="633"/>
      <c r="E504" s="635">
        <f t="shared" si="7"/>
      </c>
    </row>
    <row r="505" spans="1:5" ht="12">
      <c r="A505" s="632"/>
      <c r="B505" s="633"/>
      <c r="C505" s="634"/>
      <c r="D505" s="633"/>
      <c r="E505" s="635">
        <f t="shared" si="7"/>
      </c>
    </row>
    <row r="506" spans="1:5" ht="12">
      <c r="A506" s="632"/>
      <c r="B506" s="633"/>
      <c r="C506" s="634"/>
      <c r="D506" s="633"/>
      <c r="E506" s="635">
        <f t="shared" si="7"/>
      </c>
    </row>
    <row r="507" spans="1:5" ht="12">
      <c r="A507" s="632"/>
      <c r="B507" s="633"/>
      <c r="C507" s="634"/>
      <c r="D507" s="633"/>
      <c r="E507" s="635">
        <f t="shared" si="7"/>
      </c>
    </row>
    <row r="508" spans="1:5" ht="12">
      <c r="A508" s="632"/>
      <c r="B508" s="633"/>
      <c r="C508" s="634"/>
      <c r="D508" s="633"/>
      <c r="E508" s="635">
        <f t="shared" si="7"/>
      </c>
    </row>
    <row r="509" spans="1:5" ht="12">
      <c r="A509" s="632"/>
      <c r="B509" s="633"/>
      <c r="C509" s="634"/>
      <c r="D509" s="633"/>
      <c r="E509" s="635">
        <f t="shared" si="7"/>
      </c>
    </row>
    <row r="510" spans="1:5" ht="12">
      <c r="A510" s="632"/>
      <c r="B510" s="633"/>
      <c r="C510" s="634"/>
      <c r="D510" s="633"/>
      <c r="E510" s="635">
        <f t="shared" si="7"/>
      </c>
    </row>
    <row r="511" spans="1:5" ht="12">
      <c r="A511" s="632"/>
      <c r="B511" s="633"/>
      <c r="C511" s="634"/>
      <c r="D511" s="633"/>
      <c r="E511" s="635">
        <f t="shared" si="7"/>
      </c>
    </row>
    <row r="512" spans="1:5" ht="12">
      <c r="A512" s="632"/>
      <c r="B512" s="633"/>
      <c r="C512" s="634"/>
      <c r="D512" s="633"/>
      <c r="E512" s="635">
        <f t="shared" si="7"/>
      </c>
    </row>
    <row r="513" spans="1:5" ht="12">
      <c r="A513" s="632"/>
      <c r="B513" s="633"/>
      <c r="C513" s="634"/>
      <c r="D513" s="633"/>
      <c r="E513" s="635">
        <f t="shared" si="7"/>
      </c>
    </row>
    <row r="514" spans="1:5" ht="12">
      <c r="A514" s="632"/>
      <c r="B514" s="633"/>
      <c r="C514" s="634"/>
      <c r="D514" s="633"/>
      <c r="E514" s="635">
        <f t="shared" si="7"/>
      </c>
    </row>
    <row r="515" spans="1:5" ht="12">
      <c r="A515" s="632"/>
      <c r="B515" s="633"/>
      <c r="C515" s="634"/>
      <c r="D515" s="633"/>
      <c r="E515" s="635">
        <f aca="true" t="shared" si="8" ref="E515:E578">IF(B515&lt;&gt;0,IF(ABS(B515-D515)&gt;0.1,"KO","OK"),"")</f>
      </c>
    </row>
    <row r="516" spans="1:5" ht="12">
      <c r="A516" s="632"/>
      <c r="B516" s="633"/>
      <c r="C516" s="634"/>
      <c r="D516" s="633"/>
      <c r="E516" s="635">
        <f t="shared" si="8"/>
      </c>
    </row>
    <row r="517" spans="1:5" ht="12">
      <c r="A517" s="632"/>
      <c r="B517" s="633"/>
      <c r="C517" s="634"/>
      <c r="D517" s="633"/>
      <c r="E517" s="635">
        <f t="shared" si="8"/>
      </c>
    </row>
    <row r="518" spans="1:5" ht="12">
      <c r="A518" s="632"/>
      <c r="B518" s="633"/>
      <c r="C518" s="634"/>
      <c r="D518" s="633"/>
      <c r="E518" s="635">
        <f t="shared" si="8"/>
      </c>
    </row>
    <row r="519" spans="1:5" ht="12">
      <c r="A519" s="632"/>
      <c r="B519" s="633"/>
      <c r="C519" s="634"/>
      <c r="D519" s="633"/>
      <c r="E519" s="635">
        <f t="shared" si="8"/>
      </c>
    </row>
    <row r="520" spans="1:5" ht="12">
      <c r="A520" s="632"/>
      <c r="B520" s="633"/>
      <c r="C520" s="634"/>
      <c r="D520" s="633"/>
      <c r="E520" s="635">
        <f t="shared" si="8"/>
      </c>
    </row>
    <row r="521" spans="1:5" ht="12">
      <c r="A521" s="632"/>
      <c r="B521" s="633"/>
      <c r="C521" s="634"/>
      <c r="D521" s="633"/>
      <c r="E521" s="635">
        <f t="shared" si="8"/>
      </c>
    </row>
    <row r="522" spans="1:5" ht="12">
      <c r="A522" s="632"/>
      <c r="B522" s="633"/>
      <c r="C522" s="634"/>
      <c r="D522" s="633"/>
      <c r="E522" s="635">
        <f t="shared" si="8"/>
      </c>
    </row>
    <row r="523" spans="1:5" ht="12">
      <c r="A523" s="632"/>
      <c r="B523" s="633"/>
      <c r="C523" s="634"/>
      <c r="D523" s="633"/>
      <c r="E523" s="635">
        <f t="shared" si="8"/>
      </c>
    </row>
    <row r="524" spans="1:5" ht="12">
      <c r="A524" s="632"/>
      <c r="B524" s="633"/>
      <c r="C524" s="634"/>
      <c r="D524" s="633"/>
      <c r="E524" s="635">
        <f t="shared" si="8"/>
      </c>
    </row>
    <row r="525" spans="1:5" ht="12">
      <c r="A525" s="632"/>
      <c r="B525" s="633"/>
      <c r="C525" s="634"/>
      <c r="D525" s="633"/>
      <c r="E525" s="635">
        <f t="shared" si="8"/>
      </c>
    </row>
    <row r="526" spans="1:5" ht="12">
      <c r="A526" s="632"/>
      <c r="B526" s="633"/>
      <c r="C526" s="634"/>
      <c r="D526" s="633"/>
      <c r="E526" s="635">
        <f t="shared" si="8"/>
      </c>
    </row>
    <row r="527" spans="1:5" ht="12">
      <c r="A527" s="632"/>
      <c r="B527" s="633"/>
      <c r="C527" s="634"/>
      <c r="D527" s="633"/>
      <c r="E527" s="635">
        <f t="shared" si="8"/>
      </c>
    </row>
    <row r="528" spans="1:5" ht="12">
      <c r="A528" s="632"/>
      <c r="B528" s="633"/>
      <c r="C528" s="634"/>
      <c r="D528" s="633"/>
      <c r="E528" s="635">
        <f t="shared" si="8"/>
      </c>
    </row>
    <row r="529" spans="1:5" ht="12">
      <c r="A529" s="632"/>
      <c r="B529" s="633"/>
      <c r="C529" s="634"/>
      <c r="D529" s="633"/>
      <c r="E529" s="635">
        <f t="shared" si="8"/>
      </c>
    </row>
    <row r="530" spans="1:5" ht="12">
      <c r="A530" s="632"/>
      <c r="B530" s="633"/>
      <c r="C530" s="634"/>
      <c r="D530" s="633"/>
      <c r="E530" s="635">
        <f t="shared" si="8"/>
      </c>
    </row>
    <row r="531" spans="1:5" ht="12">
      <c r="A531" s="632"/>
      <c r="B531" s="633"/>
      <c r="C531" s="634"/>
      <c r="D531" s="633"/>
      <c r="E531" s="635">
        <f t="shared" si="8"/>
      </c>
    </row>
    <row r="532" spans="1:5" ht="12">
      <c r="A532" s="632"/>
      <c r="B532" s="633"/>
      <c r="C532" s="634"/>
      <c r="D532" s="633"/>
      <c r="E532" s="635">
        <f t="shared" si="8"/>
      </c>
    </row>
    <row r="533" spans="1:5" ht="12">
      <c r="A533" s="632"/>
      <c r="B533" s="633"/>
      <c r="C533" s="634"/>
      <c r="D533" s="633"/>
      <c r="E533" s="635">
        <f t="shared" si="8"/>
      </c>
    </row>
    <row r="534" spans="1:5" ht="12">
      <c r="A534" s="632"/>
      <c r="B534" s="633"/>
      <c r="C534" s="634"/>
      <c r="D534" s="633"/>
      <c r="E534" s="635">
        <f t="shared" si="8"/>
      </c>
    </row>
    <row r="535" spans="1:5" ht="12">
      <c r="A535" s="632"/>
      <c r="B535" s="633"/>
      <c r="C535" s="634"/>
      <c r="D535" s="633"/>
      <c r="E535" s="635">
        <f t="shared" si="8"/>
      </c>
    </row>
    <row r="536" spans="1:5" ht="12">
      <c r="A536" s="632"/>
      <c r="B536" s="633"/>
      <c r="C536" s="634"/>
      <c r="D536" s="633"/>
      <c r="E536" s="635">
        <f t="shared" si="8"/>
      </c>
    </row>
    <row r="537" spans="1:5" ht="12">
      <c r="A537" s="632"/>
      <c r="B537" s="633"/>
      <c r="C537" s="634"/>
      <c r="D537" s="633"/>
      <c r="E537" s="635">
        <f t="shared" si="8"/>
      </c>
    </row>
    <row r="538" spans="1:5" ht="12">
      <c r="A538" s="632"/>
      <c r="B538" s="633"/>
      <c r="C538" s="634"/>
      <c r="D538" s="633"/>
      <c r="E538" s="635">
        <f t="shared" si="8"/>
      </c>
    </row>
    <row r="539" spans="1:5" ht="12">
      <c r="A539" s="632"/>
      <c r="B539" s="633"/>
      <c r="C539" s="634"/>
      <c r="D539" s="633"/>
      <c r="E539" s="635">
        <f t="shared" si="8"/>
      </c>
    </row>
    <row r="540" spans="1:5" ht="12">
      <c r="A540" s="632"/>
      <c r="B540" s="633"/>
      <c r="C540" s="634"/>
      <c r="D540" s="633"/>
      <c r="E540" s="635">
        <f t="shared" si="8"/>
      </c>
    </row>
    <row r="541" spans="1:5" ht="12">
      <c r="A541" s="632"/>
      <c r="B541" s="633"/>
      <c r="C541" s="634"/>
      <c r="D541" s="633"/>
      <c r="E541" s="635">
        <f t="shared" si="8"/>
      </c>
    </row>
    <row r="542" spans="1:5" ht="12">
      <c r="A542" s="632"/>
      <c r="B542" s="633"/>
      <c r="C542" s="634"/>
      <c r="D542" s="633"/>
      <c r="E542" s="635">
        <f t="shared" si="8"/>
      </c>
    </row>
    <row r="543" spans="1:5" ht="12">
      <c r="A543" s="632"/>
      <c r="B543" s="633"/>
      <c r="C543" s="634"/>
      <c r="D543" s="633"/>
      <c r="E543" s="635">
        <f t="shared" si="8"/>
      </c>
    </row>
    <row r="544" spans="1:5" ht="12">
      <c r="A544" s="632"/>
      <c r="B544" s="633"/>
      <c r="C544" s="634"/>
      <c r="D544" s="633"/>
      <c r="E544" s="635">
        <f t="shared" si="8"/>
      </c>
    </row>
    <row r="545" spans="1:5" ht="12">
      <c r="A545" s="632"/>
      <c r="B545" s="633"/>
      <c r="C545" s="634"/>
      <c r="D545" s="633"/>
      <c r="E545" s="635">
        <f t="shared" si="8"/>
      </c>
    </row>
    <row r="546" spans="1:5" ht="12">
      <c r="A546" s="632"/>
      <c r="B546" s="633"/>
      <c r="C546" s="634"/>
      <c r="D546" s="633"/>
      <c r="E546" s="635">
        <f t="shared" si="8"/>
      </c>
    </row>
    <row r="547" spans="1:5" ht="12">
      <c r="A547" s="632"/>
      <c r="B547" s="633"/>
      <c r="C547" s="634"/>
      <c r="D547" s="633"/>
      <c r="E547" s="635">
        <f t="shared" si="8"/>
      </c>
    </row>
    <row r="548" spans="1:5" ht="12">
      <c r="A548" s="632"/>
      <c r="B548" s="633"/>
      <c r="C548" s="634"/>
      <c r="D548" s="633"/>
      <c r="E548" s="635">
        <f t="shared" si="8"/>
      </c>
    </row>
    <row r="549" spans="1:5" ht="12">
      <c r="A549" s="632"/>
      <c r="B549" s="633"/>
      <c r="C549" s="634"/>
      <c r="D549" s="633"/>
      <c r="E549" s="635">
        <f t="shared" si="8"/>
      </c>
    </row>
    <row r="550" spans="1:5" ht="12">
      <c r="A550" s="632"/>
      <c r="B550" s="633"/>
      <c r="C550" s="634"/>
      <c r="D550" s="633"/>
      <c r="E550" s="635">
        <f t="shared" si="8"/>
      </c>
    </row>
    <row r="551" spans="1:5" ht="12">
      <c r="A551" s="632"/>
      <c r="B551" s="633"/>
      <c r="C551" s="634"/>
      <c r="D551" s="633"/>
      <c r="E551" s="635">
        <f t="shared" si="8"/>
      </c>
    </row>
    <row r="552" spans="1:5" ht="12">
      <c r="A552" s="632"/>
      <c r="B552" s="633"/>
      <c r="C552" s="634"/>
      <c r="D552" s="633"/>
      <c r="E552" s="635">
        <f t="shared" si="8"/>
      </c>
    </row>
    <row r="553" spans="1:5" ht="12">
      <c r="A553" s="632"/>
      <c r="B553" s="633"/>
      <c r="C553" s="634"/>
      <c r="D553" s="633"/>
      <c r="E553" s="635">
        <f t="shared" si="8"/>
      </c>
    </row>
    <row r="554" spans="1:5" ht="12">
      <c r="A554" s="632"/>
      <c r="B554" s="633"/>
      <c r="C554" s="634"/>
      <c r="D554" s="633"/>
      <c r="E554" s="635">
        <f t="shared" si="8"/>
      </c>
    </row>
    <row r="555" spans="1:5" ht="12">
      <c r="A555" s="632"/>
      <c r="B555" s="633"/>
      <c r="C555" s="634"/>
      <c r="D555" s="633"/>
      <c r="E555" s="635">
        <f t="shared" si="8"/>
      </c>
    </row>
    <row r="556" spans="1:5" ht="12">
      <c r="A556" s="632"/>
      <c r="B556" s="633"/>
      <c r="C556" s="634"/>
      <c r="D556" s="633"/>
      <c r="E556" s="635">
        <f t="shared" si="8"/>
      </c>
    </row>
    <row r="557" spans="1:5" ht="12">
      <c r="A557" s="632"/>
      <c r="B557" s="633"/>
      <c r="C557" s="634"/>
      <c r="D557" s="633"/>
      <c r="E557" s="635">
        <f t="shared" si="8"/>
      </c>
    </row>
    <row r="558" spans="1:5" ht="12">
      <c r="A558" s="632"/>
      <c r="B558" s="633"/>
      <c r="C558" s="634"/>
      <c r="D558" s="633"/>
      <c r="E558" s="635">
        <f t="shared" si="8"/>
      </c>
    </row>
    <row r="559" spans="1:5" ht="12">
      <c r="A559" s="632"/>
      <c r="B559" s="633"/>
      <c r="C559" s="634"/>
      <c r="D559" s="633"/>
      <c r="E559" s="635">
        <f t="shared" si="8"/>
      </c>
    </row>
    <row r="560" spans="1:5" ht="12">
      <c r="A560" s="632"/>
      <c r="B560" s="633"/>
      <c r="C560" s="634"/>
      <c r="D560" s="633"/>
      <c r="E560" s="635">
        <f t="shared" si="8"/>
      </c>
    </row>
    <row r="561" spans="1:5" ht="12">
      <c r="A561" s="632"/>
      <c r="B561" s="633"/>
      <c r="C561" s="634"/>
      <c r="D561" s="633"/>
      <c r="E561" s="635">
        <f t="shared" si="8"/>
      </c>
    </row>
    <row r="562" spans="1:5" ht="12">
      <c r="A562" s="632"/>
      <c r="B562" s="633"/>
      <c r="C562" s="634"/>
      <c r="D562" s="633"/>
      <c r="E562" s="635">
        <f t="shared" si="8"/>
      </c>
    </row>
    <row r="563" spans="1:5" ht="12">
      <c r="A563" s="632"/>
      <c r="B563" s="633"/>
      <c r="C563" s="634"/>
      <c r="D563" s="633"/>
      <c r="E563" s="635">
        <f t="shared" si="8"/>
      </c>
    </row>
    <row r="564" spans="1:5" ht="12">
      <c r="A564" s="632"/>
      <c r="B564" s="633"/>
      <c r="C564" s="634"/>
      <c r="D564" s="633"/>
      <c r="E564" s="635">
        <f t="shared" si="8"/>
      </c>
    </row>
    <row r="565" spans="1:5" ht="12">
      <c r="A565" s="632"/>
      <c r="B565" s="633"/>
      <c r="C565" s="634"/>
      <c r="D565" s="633"/>
      <c r="E565" s="635">
        <f t="shared" si="8"/>
      </c>
    </row>
    <row r="566" spans="1:5" ht="12">
      <c r="A566" s="632"/>
      <c r="B566" s="633"/>
      <c r="C566" s="634"/>
      <c r="D566" s="633"/>
      <c r="E566" s="635">
        <f t="shared" si="8"/>
      </c>
    </row>
    <row r="567" spans="1:5" ht="12">
      <c r="A567" s="632"/>
      <c r="B567" s="633"/>
      <c r="C567" s="634"/>
      <c r="D567" s="633"/>
      <c r="E567" s="635">
        <f t="shared" si="8"/>
      </c>
    </row>
    <row r="568" spans="1:5" ht="12">
      <c r="A568" s="632"/>
      <c r="B568" s="633"/>
      <c r="C568" s="634"/>
      <c r="D568" s="633"/>
      <c r="E568" s="635">
        <f t="shared" si="8"/>
      </c>
    </row>
    <row r="569" spans="1:5" ht="12">
      <c r="A569" s="632"/>
      <c r="B569" s="633"/>
      <c r="C569" s="634"/>
      <c r="D569" s="633"/>
      <c r="E569" s="635">
        <f t="shared" si="8"/>
      </c>
    </row>
    <row r="570" spans="1:5" ht="12">
      <c r="A570" s="632"/>
      <c r="B570" s="633"/>
      <c r="C570" s="634"/>
      <c r="D570" s="633"/>
      <c r="E570" s="635">
        <f t="shared" si="8"/>
      </c>
    </row>
    <row r="571" spans="1:5" ht="12">
      <c r="A571" s="632"/>
      <c r="B571" s="633"/>
      <c r="C571" s="634"/>
      <c r="D571" s="633"/>
      <c r="E571" s="635">
        <f t="shared" si="8"/>
      </c>
    </row>
    <row r="572" spans="1:5" ht="12">
      <c r="A572" s="632"/>
      <c r="B572" s="633"/>
      <c r="C572" s="634"/>
      <c r="D572" s="633"/>
      <c r="E572" s="635">
        <f t="shared" si="8"/>
      </c>
    </row>
    <row r="573" spans="1:5" ht="12">
      <c r="A573" s="632"/>
      <c r="B573" s="633"/>
      <c r="C573" s="634"/>
      <c r="D573" s="633"/>
      <c r="E573" s="635">
        <f t="shared" si="8"/>
      </c>
    </row>
    <row r="574" spans="1:5" ht="12">
      <c r="A574" s="632"/>
      <c r="B574" s="633"/>
      <c r="C574" s="634"/>
      <c r="D574" s="633"/>
      <c r="E574" s="635">
        <f t="shared" si="8"/>
      </c>
    </row>
    <row r="575" spans="1:5" ht="12">
      <c r="A575" s="632"/>
      <c r="B575" s="633"/>
      <c r="C575" s="634"/>
      <c r="D575" s="633"/>
      <c r="E575" s="635">
        <f t="shared" si="8"/>
      </c>
    </row>
    <row r="576" spans="1:5" ht="12">
      <c r="A576" s="632"/>
      <c r="B576" s="633"/>
      <c r="C576" s="634"/>
      <c r="D576" s="633"/>
      <c r="E576" s="635">
        <f t="shared" si="8"/>
      </c>
    </row>
    <row r="577" spans="1:5" ht="12">
      <c r="A577" s="632"/>
      <c r="B577" s="633"/>
      <c r="C577" s="634"/>
      <c r="D577" s="633"/>
      <c r="E577" s="635">
        <f t="shared" si="8"/>
      </c>
    </row>
    <row r="578" spans="1:5" ht="12">
      <c r="A578" s="632"/>
      <c r="B578" s="633"/>
      <c r="C578" s="634"/>
      <c r="D578" s="633"/>
      <c r="E578" s="635">
        <f t="shared" si="8"/>
      </c>
    </row>
    <row r="579" spans="1:5" ht="12">
      <c r="A579" s="632"/>
      <c r="B579" s="633"/>
      <c r="C579" s="634"/>
      <c r="D579" s="633"/>
      <c r="E579" s="635">
        <f aca="true" t="shared" si="9" ref="E579:E642">IF(B579&lt;&gt;0,IF(ABS(B579-D579)&gt;0.1,"KO","OK"),"")</f>
      </c>
    </row>
    <row r="580" spans="1:5" ht="12">
      <c r="A580" s="632"/>
      <c r="B580" s="633"/>
      <c r="C580" s="634"/>
      <c r="D580" s="633"/>
      <c r="E580" s="635">
        <f t="shared" si="9"/>
      </c>
    </row>
    <row r="581" spans="1:5" ht="12">
      <c r="A581" s="632"/>
      <c r="B581" s="633"/>
      <c r="C581" s="634"/>
      <c r="D581" s="633"/>
      <c r="E581" s="635">
        <f t="shared" si="9"/>
      </c>
    </row>
    <row r="582" spans="1:5" ht="12">
      <c r="A582" s="632"/>
      <c r="B582" s="633"/>
      <c r="C582" s="634"/>
      <c r="D582" s="633"/>
      <c r="E582" s="635">
        <f t="shared" si="9"/>
      </c>
    </row>
    <row r="583" spans="1:5" ht="12">
      <c r="A583" s="632"/>
      <c r="B583" s="633"/>
      <c r="C583" s="634"/>
      <c r="D583" s="633"/>
      <c r="E583" s="635">
        <f t="shared" si="9"/>
      </c>
    </row>
    <row r="584" spans="1:5" ht="12">
      <c r="A584" s="632"/>
      <c r="B584" s="633"/>
      <c r="C584" s="634"/>
      <c r="D584" s="633"/>
      <c r="E584" s="635">
        <f t="shared" si="9"/>
      </c>
    </row>
    <row r="585" spans="1:5" ht="12">
      <c r="A585" s="632"/>
      <c r="B585" s="633"/>
      <c r="C585" s="634"/>
      <c r="D585" s="633"/>
      <c r="E585" s="635">
        <f t="shared" si="9"/>
      </c>
    </row>
    <row r="586" spans="1:5" ht="12">
      <c r="A586" s="632"/>
      <c r="B586" s="633"/>
      <c r="C586" s="634"/>
      <c r="D586" s="633"/>
      <c r="E586" s="635">
        <f t="shared" si="9"/>
      </c>
    </row>
    <row r="587" spans="1:5" ht="12">
      <c r="A587" s="632"/>
      <c r="B587" s="633"/>
      <c r="C587" s="634"/>
      <c r="D587" s="633"/>
      <c r="E587" s="635">
        <f t="shared" si="9"/>
      </c>
    </row>
    <row r="588" spans="1:5" ht="12">
      <c r="A588" s="632"/>
      <c r="B588" s="633"/>
      <c r="C588" s="634"/>
      <c r="D588" s="633"/>
      <c r="E588" s="635">
        <f t="shared" si="9"/>
      </c>
    </row>
    <row r="589" spans="1:5" ht="12">
      <c r="A589" s="632"/>
      <c r="B589" s="633"/>
      <c r="C589" s="634"/>
      <c r="D589" s="633"/>
      <c r="E589" s="635">
        <f t="shared" si="9"/>
      </c>
    </row>
    <row r="590" spans="1:5" ht="12">
      <c r="A590" s="632"/>
      <c r="B590" s="633"/>
      <c r="C590" s="634"/>
      <c r="D590" s="633"/>
      <c r="E590" s="635">
        <f t="shared" si="9"/>
      </c>
    </row>
    <row r="591" spans="1:5" ht="12">
      <c r="A591" s="632"/>
      <c r="B591" s="633"/>
      <c r="C591" s="634"/>
      <c r="D591" s="633"/>
      <c r="E591" s="635">
        <f t="shared" si="9"/>
      </c>
    </row>
    <row r="592" spans="1:5" ht="12">
      <c r="A592" s="632"/>
      <c r="B592" s="633"/>
      <c r="C592" s="634"/>
      <c r="D592" s="633"/>
      <c r="E592" s="635">
        <f t="shared" si="9"/>
      </c>
    </row>
    <row r="593" spans="1:5" ht="12">
      <c r="A593" s="632"/>
      <c r="B593" s="633"/>
      <c r="C593" s="634"/>
      <c r="D593" s="633"/>
      <c r="E593" s="635">
        <f t="shared" si="9"/>
      </c>
    </row>
    <row r="594" spans="1:5" ht="12">
      <c r="A594" s="632"/>
      <c r="B594" s="633"/>
      <c r="C594" s="634"/>
      <c r="D594" s="633"/>
      <c r="E594" s="635">
        <f t="shared" si="9"/>
      </c>
    </row>
    <row r="595" spans="1:5" ht="12">
      <c r="A595" s="632"/>
      <c r="B595" s="633"/>
      <c r="C595" s="634"/>
      <c r="D595" s="633"/>
      <c r="E595" s="635">
        <f t="shared" si="9"/>
      </c>
    </row>
    <row r="596" spans="1:5" ht="12">
      <c r="A596" s="632"/>
      <c r="B596" s="633"/>
      <c r="C596" s="634"/>
      <c r="D596" s="633"/>
      <c r="E596" s="635">
        <f t="shared" si="9"/>
      </c>
    </row>
    <row r="597" spans="1:5" ht="12">
      <c r="A597" s="632"/>
      <c r="B597" s="633"/>
      <c r="C597" s="634"/>
      <c r="D597" s="633"/>
      <c r="E597" s="635">
        <f t="shared" si="9"/>
      </c>
    </row>
    <row r="598" spans="1:5" ht="12">
      <c r="A598" s="632"/>
      <c r="B598" s="633"/>
      <c r="C598" s="634"/>
      <c r="D598" s="633"/>
      <c r="E598" s="635">
        <f t="shared" si="9"/>
      </c>
    </row>
    <row r="599" spans="1:5" ht="12">
      <c r="A599" s="632"/>
      <c r="B599" s="633"/>
      <c r="C599" s="634"/>
      <c r="D599" s="633"/>
      <c r="E599" s="635">
        <f t="shared" si="9"/>
      </c>
    </row>
    <row r="600" spans="1:5" ht="12">
      <c r="A600" s="632"/>
      <c r="B600" s="633"/>
      <c r="C600" s="634"/>
      <c r="D600" s="633"/>
      <c r="E600" s="635">
        <f t="shared" si="9"/>
      </c>
    </row>
    <row r="601" spans="1:5" ht="12">
      <c r="A601" s="632"/>
      <c r="B601" s="633"/>
      <c r="C601" s="634"/>
      <c r="D601" s="633"/>
      <c r="E601" s="635">
        <f t="shared" si="9"/>
      </c>
    </row>
    <row r="602" spans="1:5" ht="12">
      <c r="A602" s="632"/>
      <c r="B602" s="633"/>
      <c r="C602" s="634"/>
      <c r="D602" s="633"/>
      <c r="E602" s="635">
        <f t="shared" si="9"/>
      </c>
    </row>
    <row r="603" spans="1:5" ht="12">
      <c r="A603" s="632"/>
      <c r="B603" s="633"/>
      <c r="C603" s="634"/>
      <c r="D603" s="633"/>
      <c r="E603" s="635">
        <f t="shared" si="9"/>
      </c>
    </row>
    <row r="604" spans="1:5" ht="12">
      <c r="A604" s="632"/>
      <c r="B604" s="633"/>
      <c r="C604" s="634"/>
      <c r="D604" s="633"/>
      <c r="E604" s="635">
        <f t="shared" si="9"/>
      </c>
    </row>
    <row r="605" spans="1:5" ht="12">
      <c r="A605" s="632"/>
      <c r="B605" s="633"/>
      <c r="C605" s="634"/>
      <c r="D605" s="633"/>
      <c r="E605" s="635">
        <f t="shared" si="9"/>
      </c>
    </row>
    <row r="606" spans="1:5" ht="12">
      <c r="A606" s="632"/>
      <c r="B606" s="633"/>
      <c r="C606" s="634"/>
      <c r="D606" s="633"/>
      <c r="E606" s="635">
        <f t="shared" si="9"/>
      </c>
    </row>
    <row r="607" spans="1:5" ht="12">
      <c r="A607" s="632"/>
      <c r="B607" s="633"/>
      <c r="C607" s="634"/>
      <c r="D607" s="633"/>
      <c r="E607" s="635">
        <f t="shared" si="9"/>
      </c>
    </row>
    <row r="608" spans="1:5" ht="12">
      <c r="A608" s="632"/>
      <c r="B608" s="633"/>
      <c r="C608" s="634"/>
      <c r="D608" s="633"/>
      <c r="E608" s="635">
        <f t="shared" si="9"/>
      </c>
    </row>
    <row r="609" spans="1:5" ht="12">
      <c r="A609" s="632"/>
      <c r="B609" s="633"/>
      <c r="C609" s="634"/>
      <c r="D609" s="633"/>
      <c r="E609" s="635">
        <f t="shared" si="9"/>
      </c>
    </row>
    <row r="610" spans="1:5" ht="12">
      <c r="A610" s="632"/>
      <c r="B610" s="633"/>
      <c r="C610" s="634"/>
      <c r="D610" s="633"/>
      <c r="E610" s="635">
        <f t="shared" si="9"/>
      </c>
    </row>
    <row r="611" spans="1:5" ht="12">
      <c r="A611" s="632"/>
      <c r="B611" s="633"/>
      <c r="C611" s="634"/>
      <c r="D611" s="633"/>
      <c r="E611" s="635">
        <f t="shared" si="9"/>
      </c>
    </row>
    <row r="612" spans="1:5" ht="12">
      <c r="A612" s="632"/>
      <c r="B612" s="633"/>
      <c r="C612" s="634"/>
      <c r="D612" s="633"/>
      <c r="E612" s="635">
        <f t="shared" si="9"/>
      </c>
    </row>
    <row r="613" spans="1:5" ht="12">
      <c r="A613" s="632"/>
      <c r="B613" s="633"/>
      <c r="C613" s="634"/>
      <c r="D613" s="633"/>
      <c r="E613" s="635">
        <f t="shared" si="9"/>
      </c>
    </row>
    <row r="614" spans="1:5" ht="12">
      <c r="A614" s="632"/>
      <c r="B614" s="633"/>
      <c r="C614" s="634"/>
      <c r="D614" s="633"/>
      <c r="E614" s="635">
        <f t="shared" si="9"/>
      </c>
    </row>
    <row r="615" spans="1:5" ht="12">
      <c r="A615" s="632"/>
      <c r="B615" s="633"/>
      <c r="C615" s="634"/>
      <c r="D615" s="633"/>
      <c r="E615" s="635">
        <f t="shared" si="9"/>
      </c>
    </row>
    <row r="616" spans="1:5" ht="12">
      <c r="A616" s="632"/>
      <c r="B616" s="633"/>
      <c r="C616" s="634"/>
      <c r="D616" s="633"/>
      <c r="E616" s="635">
        <f t="shared" si="9"/>
      </c>
    </row>
    <row r="617" spans="1:5" ht="12">
      <c r="A617" s="632"/>
      <c r="B617" s="633"/>
      <c r="C617" s="634"/>
      <c r="D617" s="633"/>
      <c r="E617" s="635">
        <f t="shared" si="9"/>
      </c>
    </row>
    <row r="618" spans="1:5" ht="12">
      <c r="A618" s="632"/>
      <c r="B618" s="633"/>
      <c r="C618" s="634"/>
      <c r="D618" s="633"/>
      <c r="E618" s="635">
        <f t="shared" si="9"/>
      </c>
    </row>
    <row r="619" spans="1:5" ht="12">
      <c r="A619" s="632"/>
      <c r="B619" s="633"/>
      <c r="C619" s="634"/>
      <c r="D619" s="633"/>
      <c r="E619" s="635">
        <f t="shared" si="9"/>
      </c>
    </row>
    <row r="620" spans="1:5" ht="12">
      <c r="A620" s="632"/>
      <c r="B620" s="633"/>
      <c r="C620" s="634"/>
      <c r="D620" s="633"/>
      <c r="E620" s="635">
        <f t="shared" si="9"/>
      </c>
    </row>
    <row r="621" spans="1:5" ht="12">
      <c r="A621" s="632"/>
      <c r="B621" s="633"/>
      <c r="C621" s="634"/>
      <c r="D621" s="633"/>
      <c r="E621" s="635">
        <f t="shared" si="9"/>
      </c>
    </row>
    <row r="622" spans="1:5" ht="12">
      <c r="A622" s="632"/>
      <c r="B622" s="633"/>
      <c r="C622" s="634"/>
      <c r="D622" s="633"/>
      <c r="E622" s="635">
        <f t="shared" si="9"/>
      </c>
    </row>
    <row r="623" spans="1:5" ht="12">
      <c r="A623" s="632"/>
      <c r="B623" s="633"/>
      <c r="C623" s="634"/>
      <c r="D623" s="633"/>
      <c r="E623" s="635">
        <f t="shared" si="9"/>
      </c>
    </row>
    <row r="624" spans="1:5" ht="12">
      <c r="A624" s="632"/>
      <c r="B624" s="633"/>
      <c r="C624" s="634"/>
      <c r="D624" s="633"/>
      <c r="E624" s="635">
        <f t="shared" si="9"/>
      </c>
    </row>
    <row r="625" spans="1:5" ht="12">
      <c r="A625" s="632"/>
      <c r="B625" s="633"/>
      <c r="C625" s="634"/>
      <c r="D625" s="633"/>
      <c r="E625" s="635">
        <f>IF(B625&lt;&gt;0,IF(ABS(B625-D625)&gt;0.1,"KO","OK"),"")</f>
      </c>
    </row>
    <row r="626" spans="1:5" ht="12">
      <c r="A626" s="632"/>
      <c r="B626" s="633"/>
      <c r="C626" s="634"/>
      <c r="D626" s="633"/>
      <c r="E626" s="635">
        <f t="shared" si="9"/>
      </c>
    </row>
    <row r="627" spans="1:5" ht="12">
      <c r="A627" s="632"/>
      <c r="B627" s="633"/>
      <c r="C627" s="634"/>
      <c r="D627" s="633"/>
      <c r="E627" s="635">
        <f t="shared" si="9"/>
      </c>
    </row>
    <row r="628" spans="1:5" ht="12">
      <c r="A628" s="632"/>
      <c r="B628" s="633"/>
      <c r="C628" s="634"/>
      <c r="D628" s="633"/>
      <c r="E628" s="635">
        <f t="shared" si="9"/>
      </c>
    </row>
    <row r="629" spans="1:5" ht="12">
      <c r="A629" s="632"/>
      <c r="B629" s="633"/>
      <c r="C629" s="634"/>
      <c r="D629" s="633"/>
      <c r="E629" s="635">
        <f t="shared" si="9"/>
      </c>
    </row>
    <row r="630" spans="1:5" ht="12">
      <c r="A630" s="632"/>
      <c r="B630" s="633"/>
      <c r="C630" s="634"/>
      <c r="D630" s="633"/>
      <c r="E630" s="635">
        <f t="shared" si="9"/>
      </c>
    </row>
    <row r="631" spans="1:5" ht="12">
      <c r="A631" s="632"/>
      <c r="B631" s="633"/>
      <c r="C631" s="634"/>
      <c r="D631" s="633"/>
      <c r="E631" s="635">
        <f t="shared" si="9"/>
      </c>
    </row>
    <row r="632" spans="1:5" ht="12">
      <c r="A632" s="632"/>
      <c r="B632" s="633"/>
      <c r="C632" s="634"/>
      <c r="D632" s="633"/>
      <c r="E632" s="635">
        <f t="shared" si="9"/>
      </c>
    </row>
    <row r="633" spans="1:5" ht="12">
      <c r="A633" s="632"/>
      <c r="B633" s="633"/>
      <c r="C633" s="634"/>
      <c r="D633" s="633"/>
      <c r="E633" s="635">
        <f t="shared" si="9"/>
      </c>
    </row>
    <row r="634" spans="1:5" ht="12">
      <c r="A634" s="632"/>
      <c r="B634" s="633"/>
      <c r="C634" s="634"/>
      <c r="D634" s="633"/>
      <c r="E634" s="635">
        <f t="shared" si="9"/>
      </c>
    </row>
    <row r="635" spans="1:5" ht="12">
      <c r="A635" s="632"/>
      <c r="B635" s="633"/>
      <c r="C635" s="634"/>
      <c r="D635" s="633"/>
      <c r="E635" s="635">
        <f t="shared" si="9"/>
      </c>
    </row>
    <row r="636" spans="1:5" ht="12">
      <c r="A636" s="632"/>
      <c r="B636" s="633"/>
      <c r="C636" s="634"/>
      <c r="D636" s="633"/>
      <c r="E636" s="635">
        <f t="shared" si="9"/>
      </c>
    </row>
    <row r="637" spans="1:5" ht="12">
      <c r="A637" s="632"/>
      <c r="B637" s="633"/>
      <c r="C637" s="634"/>
      <c r="D637" s="633"/>
      <c r="E637" s="635">
        <f t="shared" si="9"/>
      </c>
    </row>
    <row r="638" spans="1:5" ht="12">
      <c r="A638" s="632"/>
      <c r="B638" s="633"/>
      <c r="C638" s="634"/>
      <c r="D638" s="633"/>
      <c r="E638" s="635">
        <f t="shared" si="9"/>
      </c>
    </row>
    <row r="639" spans="1:5" ht="12">
      <c r="A639" s="632"/>
      <c r="B639" s="633"/>
      <c r="C639" s="634"/>
      <c r="D639" s="633"/>
      <c r="E639" s="635">
        <f t="shared" si="9"/>
      </c>
    </row>
    <row r="640" spans="1:5" ht="12">
      <c r="A640" s="632"/>
      <c r="B640" s="633"/>
      <c r="C640" s="634"/>
      <c r="D640" s="633"/>
      <c r="E640" s="635">
        <f t="shared" si="9"/>
      </c>
    </row>
    <row r="641" spans="1:5" ht="12">
      <c r="A641" s="632"/>
      <c r="B641" s="633"/>
      <c r="C641" s="634"/>
      <c r="D641" s="633"/>
      <c r="E641" s="635">
        <f t="shared" si="9"/>
      </c>
    </row>
    <row r="642" spans="1:5" ht="12">
      <c r="A642" s="632"/>
      <c r="B642" s="633"/>
      <c r="C642" s="634"/>
      <c r="D642" s="633"/>
      <c r="E642" s="635">
        <f t="shared" si="9"/>
      </c>
    </row>
    <row r="643" spans="1:5" ht="12">
      <c r="A643" s="632"/>
      <c r="B643" s="633"/>
      <c r="C643" s="634"/>
      <c r="D643" s="633"/>
      <c r="E643" s="635">
        <f aca="true" t="shared" si="10" ref="E643:E650">IF(B643&lt;&gt;0,IF(ABS(B643-D643)&gt;0.1,"KO","OK"),"")</f>
      </c>
    </row>
    <row r="644" spans="1:5" ht="12">
      <c r="A644" s="632"/>
      <c r="B644" s="633"/>
      <c r="C644" s="634"/>
      <c r="D644" s="633"/>
      <c r="E644" s="635">
        <f t="shared" si="10"/>
      </c>
    </row>
    <row r="645" spans="1:5" ht="12">
      <c r="A645" s="632"/>
      <c r="B645" s="633"/>
      <c r="C645" s="634"/>
      <c r="D645" s="633"/>
      <c r="E645" s="635">
        <f t="shared" si="10"/>
      </c>
    </row>
    <row r="646" spans="1:5" ht="12">
      <c r="A646" s="632"/>
      <c r="B646" s="633"/>
      <c r="C646" s="634"/>
      <c r="D646" s="633"/>
      <c r="E646" s="635">
        <f t="shared" si="10"/>
      </c>
    </row>
    <row r="647" spans="1:5" ht="12">
      <c r="A647" s="632"/>
      <c r="B647" s="633"/>
      <c r="C647" s="634"/>
      <c r="D647" s="633"/>
      <c r="E647" s="635">
        <f t="shared" si="10"/>
      </c>
    </row>
    <row r="648" spans="1:5" ht="12">
      <c r="A648" s="632"/>
      <c r="B648" s="633"/>
      <c r="C648" s="634"/>
      <c r="D648" s="633"/>
      <c r="E648" s="635">
        <f t="shared" si="10"/>
      </c>
    </row>
    <row r="649" spans="1:5" ht="12">
      <c r="A649" s="632"/>
      <c r="B649" s="633"/>
      <c r="C649" s="634"/>
      <c r="D649" s="633"/>
      <c r="E649" s="635">
        <f t="shared" si="10"/>
      </c>
    </row>
    <row r="650" spans="1:5" ht="12">
      <c r="A650" s="632"/>
      <c r="B650" s="633"/>
      <c r="C650" s="634"/>
      <c r="D650" s="633"/>
      <c r="E650" s="635">
        <f t="shared" si="10"/>
      </c>
    </row>
  </sheetData>
  <sheetProtection/>
  <mergeCells count="2">
    <mergeCell ref="A1:B1"/>
    <mergeCell ref="C1:E1"/>
  </mergeCells>
  <conditionalFormatting sqref="E3:E650">
    <cfRule type="cellIs" priority="1" dxfId="2" operator="equal" stopIfTrue="1">
      <formula>"KO"</formula>
    </cfRule>
    <cfRule type="cellIs" priority="2" dxfId="3" operator="equal" stopIfTrue="1">
      <formula>"OK"</formula>
    </cfRule>
  </conditionalFormatting>
  <printOptions/>
  <pageMargins left="0.7" right="0.7" top="0.75" bottom="0.75" header="0.3" footer="0.3"/>
  <pageSetup orientation="portrait" paperSize="9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"/>
  <dimension ref="A1:J28"/>
  <sheetViews>
    <sheetView zoomScalePageLayoutView="0" workbookViewId="0" topLeftCell="B1">
      <selection activeCell="A1" sqref="A1"/>
    </sheetView>
  </sheetViews>
  <sheetFormatPr defaultColWidth="9.57421875" defaultRowHeight="15"/>
  <cols>
    <col min="1" max="1" width="20.140625" style="16" hidden="1" customWidth="1"/>
    <col min="2" max="2" width="4.7109375" style="287" customWidth="1"/>
    <col min="3" max="3" width="46.57421875" style="16" customWidth="1"/>
    <col min="4" max="4" width="34.57421875" style="16" customWidth="1"/>
    <col min="5" max="5" width="12.7109375" style="16" customWidth="1"/>
    <col min="6" max="6" width="32.421875" style="16" customWidth="1"/>
    <col min="7" max="9" width="12.7109375" style="16" customWidth="1"/>
    <col min="10" max="10" width="4.00390625" style="16" customWidth="1"/>
    <col min="11" max="249" width="11.421875" style="16" customWidth="1"/>
    <col min="250" max="250" width="46.57421875" style="16" customWidth="1"/>
    <col min="251" max="251" width="5.140625" style="16" customWidth="1"/>
    <col min="252" max="253" width="11.421875" style="16" customWidth="1"/>
    <col min="254" max="16384" width="9.57421875" style="16" customWidth="1"/>
  </cols>
  <sheetData>
    <row r="1" spans="1:10" ht="12">
      <c r="A1" s="278" t="s">
        <v>259</v>
      </c>
      <c r="B1" s="279"/>
      <c r="C1" s="280"/>
      <c r="D1" s="280"/>
      <c r="E1" s="280"/>
      <c r="F1" s="280"/>
      <c r="G1" s="280"/>
      <c r="H1" s="280"/>
      <c r="I1" s="280"/>
      <c r="J1" s="281"/>
    </row>
    <row r="2" spans="1:10" ht="38.25" customHeight="1">
      <c r="A2" s="282" t="s">
        <v>260</v>
      </c>
      <c r="B2" s="283"/>
      <c r="C2" s="476" t="s">
        <v>207</v>
      </c>
      <c r="D2" s="476"/>
      <c r="E2" s="476"/>
      <c r="F2" s="476"/>
      <c r="G2" s="476"/>
      <c r="H2" s="476"/>
      <c r="I2" s="476"/>
      <c r="J2" s="284"/>
    </row>
    <row r="3" spans="1:10" ht="12.75">
      <c r="A3" s="282">
        <v>421349200</v>
      </c>
      <c r="B3" s="285"/>
      <c r="C3" s="1"/>
      <c r="D3" s="2"/>
      <c r="E3" s="2"/>
      <c r="F3" s="2"/>
      <c r="G3" s="2"/>
      <c r="H3" s="2"/>
      <c r="I3" s="2"/>
      <c r="J3" s="3"/>
    </row>
    <row r="4" spans="1:10" ht="12.75">
      <c r="A4" s="282"/>
      <c r="B4" s="285"/>
      <c r="C4" s="4" t="s">
        <v>88</v>
      </c>
      <c r="D4" s="307"/>
      <c r="E4" s="5"/>
      <c r="F4" s="5"/>
      <c r="G4" s="5"/>
      <c r="H4" s="5"/>
      <c r="I4" s="5"/>
      <c r="J4" s="6"/>
    </row>
    <row r="5" spans="1:10" ht="12.75">
      <c r="A5" s="286" t="s">
        <v>104</v>
      </c>
      <c r="B5" s="285"/>
      <c r="C5" s="4"/>
      <c r="D5" s="5"/>
      <c r="E5" s="5"/>
      <c r="F5" s="5"/>
      <c r="G5" s="5"/>
      <c r="H5" s="5"/>
      <c r="I5" s="5"/>
      <c r="J5" s="6"/>
    </row>
    <row r="6" spans="1:10" ht="12.75">
      <c r="A6" s="286"/>
      <c r="B6" s="285"/>
      <c r="C6" s="7" t="s">
        <v>89</v>
      </c>
      <c r="D6" s="19"/>
      <c r="E6" s="7"/>
      <c r="F6" s="7"/>
      <c r="G6" s="8"/>
      <c r="H6" s="7"/>
      <c r="I6" s="7"/>
      <c r="J6" s="9"/>
    </row>
    <row r="7" spans="1:10" ht="12.75">
      <c r="A7" s="286"/>
      <c r="B7" s="285"/>
      <c r="C7" s="7"/>
      <c r="D7" s="7"/>
      <c r="E7" s="7"/>
      <c r="F7" s="7"/>
      <c r="G7" s="8"/>
      <c r="H7" s="7"/>
      <c r="I7" s="7"/>
      <c r="J7" s="9"/>
    </row>
    <row r="8" spans="1:10" ht="12">
      <c r="A8" s="286"/>
      <c r="B8" s="285"/>
      <c r="C8" s="7" t="s">
        <v>2</v>
      </c>
      <c r="D8" s="488"/>
      <c r="E8" s="490"/>
      <c r="F8" s="490"/>
      <c r="G8" s="490"/>
      <c r="H8" s="490"/>
      <c r="I8" s="489"/>
      <c r="J8" s="9"/>
    </row>
    <row r="9" spans="1:10" ht="12.75">
      <c r="A9" s="286"/>
      <c r="B9" s="285"/>
      <c r="C9" s="7"/>
      <c r="D9" s="7"/>
      <c r="E9" s="7"/>
      <c r="F9" s="5"/>
      <c r="G9" s="5"/>
      <c r="H9" s="5"/>
      <c r="I9" s="5"/>
      <c r="J9" s="9"/>
    </row>
    <row r="10" spans="1:10" ht="25.5" customHeight="1">
      <c r="A10" s="286"/>
      <c r="B10" s="285"/>
      <c r="C10" s="7" t="s">
        <v>0</v>
      </c>
      <c r="D10" s="491"/>
      <c r="E10" s="491"/>
      <c r="F10" s="491"/>
      <c r="G10" s="491"/>
      <c r="H10" s="491"/>
      <c r="I10" s="491"/>
      <c r="J10" s="9"/>
    </row>
    <row r="11" spans="1:10" ht="12">
      <c r="A11" s="286"/>
      <c r="B11" s="285"/>
      <c r="C11" s="7"/>
      <c r="D11" s="7"/>
      <c r="E11" s="7"/>
      <c r="F11" s="7"/>
      <c r="G11" s="7"/>
      <c r="H11" s="7"/>
      <c r="I11" s="7"/>
      <c r="J11" s="9"/>
    </row>
    <row r="12" spans="1:10" ht="24.75">
      <c r="A12" s="286"/>
      <c r="B12" s="285"/>
      <c r="C12" s="11" t="s">
        <v>90</v>
      </c>
      <c r="D12" s="488"/>
      <c r="E12" s="489"/>
      <c r="F12" s="7"/>
      <c r="G12" s="7"/>
      <c r="H12" s="7"/>
      <c r="I12" s="7"/>
      <c r="J12" s="9"/>
    </row>
    <row r="13" spans="1:10" ht="12">
      <c r="A13" s="286"/>
      <c r="B13" s="285"/>
      <c r="C13" s="7"/>
      <c r="D13" s="7"/>
      <c r="E13" s="7"/>
      <c r="F13" s="7"/>
      <c r="G13" s="7"/>
      <c r="H13" s="7"/>
      <c r="I13" s="7"/>
      <c r="J13" s="9"/>
    </row>
    <row r="14" spans="1:10" ht="12.75">
      <c r="A14" s="286"/>
      <c r="B14" s="285"/>
      <c r="C14" s="7" t="s">
        <v>1</v>
      </c>
      <c r="D14" s="492"/>
      <c r="E14" s="493"/>
      <c r="F14" s="7"/>
      <c r="G14" s="8"/>
      <c r="H14" s="7"/>
      <c r="I14" s="7"/>
      <c r="J14" s="9"/>
    </row>
    <row r="15" spans="1:10" ht="12.75">
      <c r="A15" s="286"/>
      <c r="B15" s="285"/>
      <c r="C15" s="7"/>
      <c r="D15" s="7"/>
      <c r="E15" s="7"/>
      <c r="F15" s="7"/>
      <c r="G15" s="8"/>
      <c r="H15" s="7"/>
      <c r="I15" s="7"/>
      <c r="J15" s="9"/>
    </row>
    <row r="16" spans="1:10" ht="12">
      <c r="A16" s="286"/>
      <c r="B16" s="285"/>
      <c r="C16" s="12" t="s">
        <v>91</v>
      </c>
      <c r="D16" s="487"/>
      <c r="E16" s="487"/>
      <c r="F16" s="7"/>
      <c r="G16" s="7"/>
      <c r="H16" s="7"/>
      <c r="I16" s="7"/>
      <c r="J16" s="9"/>
    </row>
    <row r="17" spans="1:10" ht="12">
      <c r="A17" s="286"/>
      <c r="B17" s="285"/>
      <c r="C17" s="12"/>
      <c r="D17" s="10"/>
      <c r="E17" s="10"/>
      <c r="F17" s="7"/>
      <c r="G17" s="7"/>
      <c r="H17" s="7"/>
      <c r="I17" s="7"/>
      <c r="J17" s="9"/>
    </row>
    <row r="18" spans="1:10" ht="12">
      <c r="A18" s="286"/>
      <c r="B18" s="285"/>
      <c r="C18" s="7" t="s">
        <v>208</v>
      </c>
      <c r="D18" s="487"/>
      <c r="E18" s="487"/>
      <c r="F18" s="18"/>
      <c r="G18" s="7"/>
      <c r="H18" s="7"/>
      <c r="I18" s="7"/>
      <c r="J18" s="9"/>
    </row>
    <row r="19" spans="1:10" ht="12">
      <c r="A19" s="286"/>
      <c r="B19" s="285"/>
      <c r="C19" s="7"/>
      <c r="D19" s="10"/>
      <c r="E19" s="10"/>
      <c r="F19" s="18"/>
      <c r="G19" s="7"/>
      <c r="H19" s="7"/>
      <c r="I19" s="7"/>
      <c r="J19" s="9"/>
    </row>
    <row r="20" spans="1:10" ht="24.75">
      <c r="A20" s="286"/>
      <c r="B20" s="285"/>
      <c r="C20" s="11" t="s">
        <v>92</v>
      </c>
      <c r="D20" s="488"/>
      <c r="E20" s="489"/>
      <c r="F20" s="18"/>
      <c r="G20" s="7"/>
      <c r="H20" s="7"/>
      <c r="I20" s="7"/>
      <c r="J20" s="9"/>
    </row>
    <row r="21" spans="1:10" ht="12">
      <c r="A21" s="286"/>
      <c r="B21" s="285"/>
      <c r="C21" s="7"/>
      <c r="D21" s="10"/>
      <c r="E21" s="10"/>
      <c r="F21" s="7"/>
      <c r="G21" s="7"/>
      <c r="H21" s="7"/>
      <c r="I21" s="7"/>
      <c r="J21" s="9"/>
    </row>
    <row r="22" spans="1:10" ht="12" customHeight="1">
      <c r="A22" s="286"/>
      <c r="B22" s="285"/>
      <c r="C22" s="8" t="s">
        <v>196</v>
      </c>
      <c r="D22" s="7"/>
      <c r="E22" s="11"/>
      <c r="F22" s="11"/>
      <c r="G22" s="11"/>
      <c r="H22" s="11"/>
      <c r="I22" s="11"/>
      <c r="J22" s="9"/>
    </row>
    <row r="23" spans="1:10" ht="13.5" thickBot="1">
      <c r="A23" s="286"/>
      <c r="B23" s="285"/>
      <c r="C23" s="7"/>
      <c r="D23" s="7"/>
      <c r="E23" s="11"/>
      <c r="F23" s="11"/>
      <c r="G23" s="11"/>
      <c r="H23" s="11"/>
      <c r="I23" s="11"/>
      <c r="J23" s="9"/>
    </row>
    <row r="24" spans="1:10" ht="20.25" thickBot="1">
      <c r="A24" s="286"/>
      <c r="B24" s="285"/>
      <c r="C24" s="349" t="s">
        <v>93</v>
      </c>
      <c r="D24" s="350" t="s">
        <v>94</v>
      </c>
      <c r="E24" s="351" t="s">
        <v>161</v>
      </c>
      <c r="F24" s="351" t="s">
        <v>95</v>
      </c>
      <c r="G24" s="351" t="s">
        <v>96</v>
      </c>
      <c r="H24" s="352" t="s">
        <v>97</v>
      </c>
      <c r="I24" s="353" t="s">
        <v>98</v>
      </c>
      <c r="J24" s="9"/>
    </row>
    <row r="25" spans="1:10" ht="12.75">
      <c r="A25" s="286"/>
      <c r="B25" s="285"/>
      <c r="C25" s="343"/>
      <c r="D25" s="344"/>
      <c r="E25" s="345"/>
      <c r="F25" s="346"/>
      <c r="G25" s="347"/>
      <c r="H25" s="347"/>
      <c r="I25" s="348"/>
      <c r="J25" s="9"/>
    </row>
    <row r="26" spans="1:10" ht="12.75" thickBot="1">
      <c r="A26" s="286"/>
      <c r="B26" s="285"/>
      <c r="C26" s="413"/>
      <c r="D26" s="414"/>
      <c r="E26" s="415"/>
      <c r="F26" s="416"/>
      <c r="G26" s="417"/>
      <c r="H26" s="417"/>
      <c r="I26" s="418"/>
      <c r="J26" s="9"/>
    </row>
    <row r="27" spans="1:10" s="287" customFormat="1" ht="12.75">
      <c r="A27" s="286"/>
      <c r="B27" s="285"/>
      <c r="C27" s="8"/>
      <c r="D27" s="7"/>
      <c r="E27" s="7"/>
      <c r="F27" s="7"/>
      <c r="G27" s="7"/>
      <c r="H27" s="7"/>
      <c r="I27" s="7"/>
      <c r="J27" s="9"/>
    </row>
    <row r="28" spans="1:10" ht="13.5" thickBot="1">
      <c r="A28" s="288"/>
      <c r="B28" s="289"/>
      <c r="C28" s="13"/>
      <c r="D28" s="14"/>
      <c r="E28" s="14"/>
      <c r="F28" s="14"/>
      <c r="G28" s="14"/>
      <c r="H28" s="14"/>
      <c r="I28" s="14"/>
      <c r="J28" s="15"/>
    </row>
  </sheetData>
  <sheetProtection password="8694" sheet="1" objects="1" scenarios="1"/>
  <mergeCells count="8">
    <mergeCell ref="D16:E16"/>
    <mergeCell ref="D18:E18"/>
    <mergeCell ref="D20:E20"/>
    <mergeCell ref="C2:I2"/>
    <mergeCell ref="D8:I8"/>
    <mergeCell ref="D10:I10"/>
    <mergeCell ref="D12:E12"/>
    <mergeCell ref="D14:E14"/>
  </mergeCells>
  <dataValidations count="4">
    <dataValidation type="whole" allowBlank="1" showInputMessage="1" showErrorMessage="1" error="Veuillez saisir une année." sqref="D4">
      <formula1>2010</formula1>
      <formula2>2030</formula2>
    </dataValidation>
    <dataValidation type="textLength" operator="equal" allowBlank="1" showInputMessage="1" showErrorMessage="1" error="Veuillez saisir un n° finess de 9 caractères (sans espace, tiret, ...)" sqref="D6 E25:E26">
      <formula1>9</formula1>
    </dataValidation>
    <dataValidation type="decimal" operator="greaterThanOrEqual" allowBlank="1" showInputMessage="1" showErrorMessage="1" error="Veuillez saisir un nombre." sqref="G25:I26">
      <formula1>0</formula1>
    </dataValidation>
    <dataValidation type="list" showInputMessage="1" showErrorMessage="1" error="Veuillez sélectionner une catégorie dans la liste proposée." sqref="F25:F26">
      <formula1>categorie</formula1>
    </dataValidation>
  </dataValidation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4" r:id="rId2"/>
  <headerFooter>
    <oddFooter>&amp;R&amp;"Arial,Normal"&amp;8&amp;F / 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3"/>
  <dimension ref="A1:L15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5.421875" style="291" customWidth="1"/>
    <col min="2" max="2" width="15.57421875" style="291" customWidth="1"/>
    <col min="3" max="4" width="34.140625" style="291" customWidth="1"/>
    <col min="5" max="5" width="11.28125" style="291" customWidth="1"/>
    <col min="6" max="6" width="23.8515625" style="291" customWidth="1"/>
    <col min="7" max="9" width="8.140625" style="291" customWidth="1"/>
    <col min="10" max="11" width="13.28125" style="291" customWidth="1"/>
    <col min="12" max="12" width="2.7109375" style="291" customWidth="1"/>
    <col min="13" max="16384" width="11.421875" style="291" customWidth="1"/>
  </cols>
  <sheetData>
    <row r="1" spans="1:12" ht="14.25">
      <c r="A1" s="310"/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1"/>
    </row>
    <row r="2" spans="1:12" ht="38.25" customHeight="1">
      <c r="A2" s="311"/>
      <c r="B2" s="476" t="s">
        <v>176</v>
      </c>
      <c r="C2" s="476"/>
      <c r="D2" s="476"/>
      <c r="E2" s="476"/>
      <c r="F2" s="476"/>
      <c r="G2" s="476"/>
      <c r="H2" s="476"/>
      <c r="I2" s="476"/>
      <c r="J2" s="476"/>
      <c r="K2" s="476"/>
      <c r="L2" s="284"/>
    </row>
    <row r="3" spans="1:12" ht="12.75" customHeight="1">
      <c r="A3" s="311"/>
      <c r="B3" s="7"/>
      <c r="C3" s="1"/>
      <c r="D3" s="2"/>
      <c r="E3" s="2"/>
      <c r="F3" s="2"/>
      <c r="G3" s="2"/>
      <c r="H3" s="2"/>
      <c r="I3" s="2"/>
      <c r="J3" s="2"/>
      <c r="K3" s="2"/>
      <c r="L3" s="3"/>
    </row>
    <row r="4" spans="1:12" ht="12.75" customHeight="1">
      <c r="A4" s="311"/>
      <c r="B4" s="7"/>
      <c r="C4" s="7"/>
      <c r="D4" s="10"/>
      <c r="E4" s="10"/>
      <c r="F4" s="7"/>
      <c r="G4" s="7"/>
      <c r="H4" s="7"/>
      <c r="I4" s="7"/>
      <c r="J4" s="7"/>
      <c r="K4" s="7"/>
      <c r="L4" s="9"/>
    </row>
    <row r="5" spans="1:12" ht="12.75" customHeight="1">
      <c r="A5" s="311"/>
      <c r="B5" s="207" t="s">
        <v>181</v>
      </c>
      <c r="C5" s="290"/>
      <c r="D5" s="7"/>
      <c r="E5" s="11"/>
      <c r="F5" s="11"/>
      <c r="G5" s="11"/>
      <c r="H5" s="11"/>
      <c r="I5" s="11"/>
      <c r="J5" s="11"/>
      <c r="K5" s="11"/>
      <c r="L5" s="9"/>
    </row>
    <row r="6" spans="1:12" ht="12.75" customHeight="1" thickBot="1">
      <c r="A6" s="311"/>
      <c r="B6" s="7"/>
      <c r="C6" s="207"/>
      <c r="D6" s="7"/>
      <c r="E6" s="11"/>
      <c r="F6" s="11"/>
      <c r="G6" s="11"/>
      <c r="H6" s="11"/>
      <c r="I6" s="11"/>
      <c r="J6" s="11"/>
      <c r="K6" s="11"/>
      <c r="L6" s="9"/>
    </row>
    <row r="7" spans="1:12" ht="13.5" customHeight="1" thickBot="1">
      <c r="A7" s="311"/>
      <c r="B7" s="7"/>
      <c r="C7" s="7"/>
      <c r="D7" s="7"/>
      <c r="E7" s="11"/>
      <c r="F7" s="11"/>
      <c r="G7" s="11"/>
      <c r="H7" s="11"/>
      <c r="I7" s="11"/>
      <c r="J7" s="494" t="s">
        <v>177</v>
      </c>
      <c r="K7" s="495"/>
      <c r="L7" s="9"/>
    </row>
    <row r="8" spans="1:12" ht="61.5" customHeight="1" thickBot="1">
      <c r="A8" s="311"/>
      <c r="B8" s="349" t="s">
        <v>197</v>
      </c>
      <c r="C8" s="350" t="s">
        <v>182</v>
      </c>
      <c r="D8" s="350" t="s">
        <v>178</v>
      </c>
      <c r="E8" s="351" t="s">
        <v>167</v>
      </c>
      <c r="F8" s="351" t="s">
        <v>95</v>
      </c>
      <c r="G8" s="351" t="s">
        <v>96</v>
      </c>
      <c r="H8" s="352" t="s">
        <v>97</v>
      </c>
      <c r="I8" s="352" t="s">
        <v>98</v>
      </c>
      <c r="J8" s="354" t="s">
        <v>179</v>
      </c>
      <c r="K8" s="353" t="s">
        <v>180</v>
      </c>
      <c r="L8" s="9"/>
    </row>
    <row r="9" spans="1:12" ht="15" customHeight="1">
      <c r="A9" s="311"/>
      <c r="B9" s="343"/>
      <c r="C9" s="344"/>
      <c r="D9" s="344"/>
      <c r="E9" s="345" t="s">
        <v>258</v>
      </c>
      <c r="F9" s="346"/>
      <c r="G9" s="347"/>
      <c r="H9" s="347"/>
      <c r="I9" s="347"/>
      <c r="J9" s="347"/>
      <c r="K9" s="348"/>
      <c r="L9" s="9"/>
    </row>
    <row r="10" spans="1:12" s="306" customFormat="1" ht="15" customHeight="1" thickBot="1">
      <c r="A10" s="419"/>
      <c r="B10" s="413"/>
      <c r="C10" s="414"/>
      <c r="D10" s="414"/>
      <c r="E10" s="420"/>
      <c r="F10" s="416"/>
      <c r="G10" s="417"/>
      <c r="H10" s="417"/>
      <c r="I10" s="417"/>
      <c r="J10" s="417"/>
      <c r="K10" s="418"/>
      <c r="L10" s="9"/>
    </row>
    <row r="11" spans="1:12" ht="21.75" customHeight="1">
      <c r="A11" s="311"/>
      <c r="B11" s="290"/>
      <c r="C11" s="290"/>
      <c r="D11" s="290"/>
      <c r="E11" s="290"/>
      <c r="F11" s="290"/>
      <c r="G11" s="290"/>
      <c r="H11" s="290"/>
      <c r="I11" s="290"/>
      <c r="J11" s="290"/>
      <c r="K11" s="290"/>
      <c r="L11" s="292"/>
    </row>
    <row r="12" spans="1:12" ht="14.25">
      <c r="A12" s="311"/>
      <c r="B12" s="290"/>
      <c r="C12" s="290"/>
      <c r="D12" s="290"/>
      <c r="E12" s="290"/>
      <c r="F12" s="290"/>
      <c r="G12" s="290"/>
      <c r="H12" s="290"/>
      <c r="I12" s="290"/>
      <c r="J12" s="290"/>
      <c r="K12" s="290"/>
      <c r="L12" s="292"/>
    </row>
    <row r="13" spans="1:12" ht="14.25">
      <c r="A13" s="311"/>
      <c r="B13" s="412" t="s">
        <v>198</v>
      </c>
      <c r="C13" s="290"/>
      <c r="D13" s="290"/>
      <c r="E13" s="290"/>
      <c r="F13" s="290"/>
      <c r="G13" s="290"/>
      <c r="H13" s="290"/>
      <c r="I13" s="290"/>
      <c r="J13" s="290"/>
      <c r="K13" s="290"/>
      <c r="L13" s="292"/>
    </row>
    <row r="14" spans="1:12" ht="14.25">
      <c r="A14" s="311"/>
      <c r="B14" s="412" t="s">
        <v>204</v>
      </c>
      <c r="C14" s="290"/>
      <c r="D14" s="290"/>
      <c r="E14" s="290"/>
      <c r="F14" s="290"/>
      <c r="G14" s="290"/>
      <c r="H14" s="290"/>
      <c r="I14" s="290"/>
      <c r="J14" s="290"/>
      <c r="K14" s="290"/>
      <c r="L14" s="292"/>
    </row>
    <row r="15" spans="1:12" ht="15" thickBot="1">
      <c r="A15" s="312"/>
      <c r="B15" s="293"/>
      <c r="C15" s="293"/>
      <c r="D15" s="293"/>
      <c r="E15" s="293"/>
      <c r="F15" s="293"/>
      <c r="G15" s="293"/>
      <c r="H15" s="293"/>
      <c r="I15" s="293"/>
      <c r="J15" s="293"/>
      <c r="K15" s="293"/>
      <c r="L15" s="294"/>
    </row>
  </sheetData>
  <sheetProtection password="8694" sheet="1" objects="1" scenarios="1"/>
  <mergeCells count="2">
    <mergeCell ref="J7:K7"/>
    <mergeCell ref="B2:K2"/>
  </mergeCells>
  <dataValidations count="5">
    <dataValidation showInputMessage="1" showErrorMessage="1" error="Veuillez sélectionner une catégorie dans la liste proposée." sqref="F10"/>
    <dataValidation type="textLength" operator="equal" allowBlank="1" showInputMessage="1" showErrorMessage="1" error="Veuillez saisir un n° finess de 9 caractères (sans espace, tiret, ...)" sqref="E9:E10">
      <formula1>9</formula1>
    </dataValidation>
    <dataValidation type="decimal" operator="greaterThanOrEqual" allowBlank="1" showInputMessage="1" showErrorMessage="1" error="Veuillez saisir un nombre." sqref="G9:K10">
      <formula1>0</formula1>
    </dataValidation>
    <dataValidation type="list" showInputMessage="1" showErrorMessage="1" error="Veuillez sélectionner une catégorie dans la liste proposée." sqref="F9">
      <formula1>CategorieID_CR_SF</formula1>
    </dataValidation>
    <dataValidation type="textLength" operator="lessThanOrEqual" allowBlank="1" showInputMessage="1" showErrorMessage="1" error="Veuillez saisir un identifiant de 6 caractères (sans caractère spéciaux, espace, tiret, accents...)" sqref="B9">
      <formula1>6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8"/>
  <dimension ref="A1:P146"/>
  <sheetViews>
    <sheetView showGridLines="0" zoomScalePageLayoutView="0" workbookViewId="0" topLeftCell="A1">
      <selection activeCell="D8" sqref="D8"/>
    </sheetView>
  </sheetViews>
  <sheetFormatPr defaultColWidth="11.421875" defaultRowHeight="15"/>
  <cols>
    <col min="1" max="1" width="2.7109375" style="23" customWidth="1"/>
    <col min="2" max="2" width="13.28125" style="23" customWidth="1"/>
    <col min="3" max="3" width="61.8515625" style="23" customWidth="1"/>
    <col min="4" max="15" width="12.7109375" style="23" customWidth="1"/>
    <col min="16" max="16" width="2.7109375" style="23" customWidth="1"/>
    <col min="17" max="16384" width="11.421875" style="23" customWidth="1"/>
  </cols>
  <sheetData>
    <row r="1" spans="1:16" ht="12">
      <c r="A1" s="125"/>
      <c r="B1" s="126"/>
      <c r="C1" s="126"/>
      <c r="D1" s="126"/>
      <c r="E1" s="126"/>
      <c r="F1" s="126"/>
      <c r="G1" s="126"/>
      <c r="H1" s="126"/>
      <c r="I1" s="99"/>
      <c r="J1" s="99"/>
      <c r="K1" s="99"/>
      <c r="L1" s="99"/>
      <c r="M1" s="126"/>
      <c r="N1" s="126"/>
      <c r="O1" s="126"/>
      <c r="P1" s="131"/>
    </row>
    <row r="2" spans="1:16" s="130" customFormat="1" ht="25.5" customHeight="1">
      <c r="A2" s="127"/>
      <c r="B2" s="504" t="s">
        <v>100</v>
      </c>
      <c r="C2" s="505"/>
      <c r="D2" s="498"/>
      <c r="E2" s="499"/>
      <c r="F2" s="499"/>
      <c r="G2" s="500"/>
      <c r="H2" s="128"/>
      <c r="I2" s="128"/>
      <c r="J2" s="128"/>
      <c r="K2" s="128"/>
      <c r="L2" s="128"/>
      <c r="M2" s="128"/>
      <c r="N2" s="128"/>
      <c r="O2" s="128"/>
      <c r="P2" s="129"/>
    </row>
    <row r="3" spans="1:16" s="130" customFormat="1" ht="25.5" customHeight="1">
      <c r="A3" s="127"/>
      <c r="B3" s="504" t="s">
        <v>101</v>
      </c>
      <c r="C3" s="505"/>
      <c r="D3" s="501"/>
      <c r="E3" s="502"/>
      <c r="F3" s="502"/>
      <c r="G3" s="503"/>
      <c r="H3" s="128"/>
      <c r="I3" s="128"/>
      <c r="J3" s="128"/>
      <c r="K3" s="128"/>
      <c r="L3" s="128"/>
      <c r="M3" s="128"/>
      <c r="N3" s="128"/>
      <c r="O3" s="128"/>
      <c r="P3" s="129"/>
    </row>
    <row r="4" spans="1:16" s="130" customFormat="1" ht="12">
      <c r="A4" s="127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9"/>
    </row>
    <row r="5" spans="1:16" s="130" customFormat="1" ht="12.75">
      <c r="A5" s="127"/>
      <c r="B5" s="128"/>
      <c r="C5" s="128"/>
      <c r="D5" s="132" t="s">
        <v>209</v>
      </c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9"/>
    </row>
    <row r="6" spans="1:16" s="130" customFormat="1" ht="12.75">
      <c r="A6" s="127"/>
      <c r="B6" s="128"/>
      <c r="C6" s="128"/>
      <c r="D6" s="132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9"/>
    </row>
    <row r="7" spans="1:16" s="130" customFormat="1" ht="12">
      <c r="A7" s="127"/>
      <c r="B7" s="128"/>
      <c r="C7" s="128"/>
      <c r="D7" s="133" t="s">
        <v>82</v>
      </c>
      <c r="E7" s="133" t="s">
        <v>83</v>
      </c>
      <c r="F7" s="133" t="s">
        <v>84</v>
      </c>
      <c r="G7" s="133" t="s">
        <v>85</v>
      </c>
      <c r="H7" s="133" t="s">
        <v>86</v>
      </c>
      <c r="I7" s="128"/>
      <c r="J7" s="128"/>
      <c r="K7" s="128"/>
      <c r="L7" s="128"/>
      <c r="M7" s="128"/>
      <c r="N7" s="128"/>
      <c r="O7" s="128"/>
      <c r="P7" s="129"/>
    </row>
    <row r="8" spans="1:16" s="130" customFormat="1" ht="12">
      <c r="A8" s="127"/>
      <c r="B8" s="128"/>
      <c r="C8" s="128"/>
      <c r="D8" s="141"/>
      <c r="E8" s="141"/>
      <c r="F8" s="141"/>
      <c r="G8" s="141"/>
      <c r="H8" s="141"/>
      <c r="I8" s="128"/>
      <c r="J8" s="128"/>
      <c r="K8" s="128"/>
      <c r="L8" s="128"/>
      <c r="M8" s="128"/>
      <c r="N8" s="128"/>
      <c r="O8" s="128"/>
      <c r="P8" s="129"/>
    </row>
    <row r="9" spans="1:16" s="130" customFormat="1" ht="12">
      <c r="A9" s="127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9"/>
    </row>
    <row r="10" spans="1:16" s="130" customFormat="1" ht="12">
      <c r="A10" s="127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9"/>
    </row>
    <row r="11" spans="1:16" s="297" customFormat="1" ht="45.75" customHeight="1">
      <c r="A11" s="295"/>
      <c r="B11" s="476" t="s">
        <v>183</v>
      </c>
      <c r="C11" s="476"/>
      <c r="D11" s="476"/>
      <c r="E11" s="476"/>
      <c r="F11" s="476"/>
      <c r="G11" s="476"/>
      <c r="H11" s="476"/>
      <c r="I11" s="476"/>
      <c r="J11" s="476"/>
      <c r="K11" s="476"/>
      <c r="L11" s="476"/>
      <c r="M11" s="476"/>
      <c r="N11" s="476"/>
      <c r="O11" s="476"/>
      <c r="P11" s="296"/>
    </row>
    <row r="12" spans="1:16" ht="12">
      <c r="A12" s="20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22"/>
    </row>
    <row r="13" spans="1:16" ht="12.75">
      <c r="A13" s="20"/>
      <c r="B13" s="208" t="s">
        <v>184</v>
      </c>
      <c r="C13" s="208"/>
      <c r="D13" s="209"/>
      <c r="E13" s="209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2"/>
    </row>
    <row r="14" spans="1:16" ht="12.75">
      <c r="A14" s="20"/>
      <c r="B14" s="208"/>
      <c r="C14" s="208"/>
      <c r="D14" s="209"/>
      <c r="E14" s="209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2"/>
    </row>
    <row r="15" spans="1:16" ht="12.75">
      <c r="A15" s="20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2"/>
    </row>
    <row r="16" spans="1:16" ht="13.5" thickBot="1">
      <c r="A16" s="20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2"/>
    </row>
    <row r="17" spans="1:16" ht="12.75" customHeight="1">
      <c r="A17" s="20"/>
      <c r="B17" s="517"/>
      <c r="C17" s="517" t="s">
        <v>3</v>
      </c>
      <c r="D17" s="517" t="s">
        <v>113</v>
      </c>
      <c r="E17" s="518"/>
      <c r="F17" s="518"/>
      <c r="G17" s="518"/>
      <c r="H17" s="519"/>
      <c r="I17" s="520" t="s">
        <v>135</v>
      </c>
      <c r="J17" s="521"/>
      <c r="K17" s="521"/>
      <c r="L17" s="521"/>
      <c r="M17" s="521"/>
      <c r="N17" s="521"/>
      <c r="O17" s="522"/>
      <c r="P17" s="22"/>
    </row>
    <row r="18" spans="1:16" ht="37.5" thickBot="1">
      <c r="A18" s="20"/>
      <c r="B18" s="523"/>
      <c r="C18" s="523"/>
      <c r="D18" s="210" t="s">
        <v>18</v>
      </c>
      <c r="E18" s="211" t="s">
        <v>17</v>
      </c>
      <c r="F18" s="211" t="s">
        <v>4</v>
      </c>
      <c r="G18" s="211" t="s">
        <v>131</v>
      </c>
      <c r="H18" s="212" t="s">
        <v>210</v>
      </c>
      <c r="I18" s="210" t="s">
        <v>18</v>
      </c>
      <c r="J18" s="211" t="s">
        <v>17</v>
      </c>
      <c r="K18" s="211" t="s">
        <v>4</v>
      </c>
      <c r="L18" s="211" t="s">
        <v>20</v>
      </c>
      <c r="M18" s="211" t="s">
        <v>131</v>
      </c>
      <c r="N18" s="211" t="s">
        <v>132</v>
      </c>
      <c r="O18" s="213" t="s">
        <v>114</v>
      </c>
      <c r="P18" s="22"/>
    </row>
    <row r="19" spans="1:16" ht="12">
      <c r="A19" s="20"/>
      <c r="B19" s="541" t="s">
        <v>116</v>
      </c>
      <c r="C19" s="214" t="s">
        <v>5</v>
      </c>
      <c r="D19" s="146"/>
      <c r="E19" s="145"/>
      <c r="F19" s="145"/>
      <c r="G19" s="145"/>
      <c r="H19" s="147"/>
      <c r="I19" s="146"/>
      <c r="J19" s="145"/>
      <c r="K19" s="145"/>
      <c r="L19" s="105">
        <f aca="true" t="shared" si="0" ref="L19:L32">IF(I19=0,0,AVERAGE(I19,J19,K19))</f>
        <v>0</v>
      </c>
      <c r="M19" s="145"/>
      <c r="N19" s="145"/>
      <c r="O19" s="215">
        <f>IF(M$53=0,0,N19/M$53)</f>
        <v>0</v>
      </c>
      <c r="P19" s="22"/>
    </row>
    <row r="20" spans="1:16" ht="15" customHeight="1">
      <c r="A20" s="20"/>
      <c r="B20" s="542"/>
      <c r="C20" s="24" t="s">
        <v>6</v>
      </c>
      <c r="D20" s="149"/>
      <c r="E20" s="148"/>
      <c r="F20" s="148"/>
      <c r="G20" s="148"/>
      <c r="H20" s="150"/>
      <c r="I20" s="149"/>
      <c r="J20" s="148"/>
      <c r="K20" s="148"/>
      <c r="L20" s="106">
        <f t="shared" si="0"/>
        <v>0</v>
      </c>
      <c r="M20" s="148"/>
      <c r="N20" s="148"/>
      <c r="O20" s="216">
        <f>IF(M$53=0,0,N20/M$53)</f>
        <v>0</v>
      </c>
      <c r="P20" s="22"/>
    </row>
    <row r="21" spans="1:16" ht="15" customHeight="1">
      <c r="A21" s="20"/>
      <c r="B21" s="542"/>
      <c r="C21" s="217" t="s">
        <v>14</v>
      </c>
      <c r="D21" s="107">
        <f aca="true" t="shared" si="1" ref="D21:K21">SUM(D19:D20)</f>
        <v>0</v>
      </c>
      <c r="E21" s="108">
        <f t="shared" si="1"/>
        <v>0</v>
      </c>
      <c r="F21" s="109">
        <f t="shared" si="1"/>
        <v>0</v>
      </c>
      <c r="G21" s="109">
        <f t="shared" si="1"/>
        <v>0</v>
      </c>
      <c r="H21" s="110">
        <f t="shared" si="1"/>
        <v>0</v>
      </c>
      <c r="I21" s="111">
        <f t="shared" si="1"/>
        <v>0</v>
      </c>
      <c r="J21" s="109">
        <f t="shared" si="1"/>
        <v>0</v>
      </c>
      <c r="K21" s="109">
        <f t="shared" si="1"/>
        <v>0</v>
      </c>
      <c r="L21" s="109">
        <f t="shared" si="0"/>
        <v>0</v>
      </c>
      <c r="M21" s="109">
        <f>SUM(M19:M20)</f>
        <v>0</v>
      </c>
      <c r="N21" s="109">
        <f>SUM(N19:N20)</f>
        <v>0</v>
      </c>
      <c r="O21" s="218">
        <f>IF(M$53=0,0,N21/M$53)</f>
        <v>0</v>
      </c>
      <c r="P21" s="22"/>
    </row>
    <row r="22" spans="1:16" ht="15.75" customHeight="1" thickBot="1">
      <c r="A22" s="20"/>
      <c r="B22" s="542"/>
      <c r="C22" s="219" t="s">
        <v>115</v>
      </c>
      <c r="D22" s="152"/>
      <c r="E22" s="151"/>
      <c r="F22" s="142"/>
      <c r="G22" s="142"/>
      <c r="H22" s="144"/>
      <c r="I22" s="143"/>
      <c r="J22" s="142"/>
      <c r="K22" s="142"/>
      <c r="L22" s="112">
        <f t="shared" si="0"/>
        <v>0</v>
      </c>
      <c r="M22" s="142"/>
      <c r="N22" s="142"/>
      <c r="O22" s="220"/>
      <c r="P22" s="22"/>
    </row>
    <row r="23" spans="1:16" ht="15" customHeight="1">
      <c r="A23" s="20"/>
      <c r="B23" s="542"/>
      <c r="C23" s="214" t="s">
        <v>7</v>
      </c>
      <c r="D23" s="146"/>
      <c r="E23" s="145"/>
      <c r="F23" s="145"/>
      <c r="G23" s="145"/>
      <c r="H23" s="147"/>
      <c r="I23" s="146"/>
      <c r="J23" s="145"/>
      <c r="K23" s="145"/>
      <c r="L23" s="105">
        <f t="shared" si="0"/>
        <v>0</v>
      </c>
      <c r="M23" s="145"/>
      <c r="N23" s="145"/>
      <c r="O23" s="215">
        <f>IF(M$53=0,0,N23/M$53)</f>
        <v>0</v>
      </c>
      <c r="P23" s="22"/>
    </row>
    <row r="24" spans="1:16" ht="15" customHeight="1">
      <c r="A24" s="20"/>
      <c r="B24" s="542"/>
      <c r="C24" s="24" t="s">
        <v>8</v>
      </c>
      <c r="D24" s="149"/>
      <c r="E24" s="148"/>
      <c r="F24" s="148"/>
      <c r="G24" s="148"/>
      <c r="H24" s="150"/>
      <c r="I24" s="149"/>
      <c r="J24" s="148"/>
      <c r="K24" s="148"/>
      <c r="L24" s="106">
        <f t="shared" si="0"/>
        <v>0</v>
      </c>
      <c r="M24" s="148"/>
      <c r="N24" s="148"/>
      <c r="O24" s="216">
        <f>IF(M$53=0,0,N24/M$53)</f>
        <v>0</v>
      </c>
      <c r="P24" s="22"/>
    </row>
    <row r="25" spans="1:16" ht="15" customHeight="1">
      <c r="A25" s="20"/>
      <c r="B25" s="542"/>
      <c r="C25" s="217" t="s">
        <v>15</v>
      </c>
      <c r="D25" s="107">
        <f aca="true" t="shared" si="2" ref="D25:K25">SUM(D23:D24)</f>
        <v>0</v>
      </c>
      <c r="E25" s="108">
        <f t="shared" si="2"/>
        <v>0</v>
      </c>
      <c r="F25" s="109">
        <f t="shared" si="2"/>
        <v>0</v>
      </c>
      <c r="G25" s="109">
        <f t="shared" si="2"/>
        <v>0</v>
      </c>
      <c r="H25" s="110">
        <f t="shared" si="2"/>
        <v>0</v>
      </c>
      <c r="I25" s="111">
        <f t="shared" si="2"/>
        <v>0</v>
      </c>
      <c r="J25" s="109">
        <f t="shared" si="2"/>
        <v>0</v>
      </c>
      <c r="K25" s="109">
        <f t="shared" si="2"/>
        <v>0</v>
      </c>
      <c r="L25" s="109">
        <f t="shared" si="0"/>
        <v>0</v>
      </c>
      <c r="M25" s="109">
        <f>SUM(M23:M24)</f>
        <v>0</v>
      </c>
      <c r="N25" s="109">
        <f>SUM(N23:N24)</f>
        <v>0</v>
      </c>
      <c r="O25" s="218">
        <f>IF(M$53=0,0,N25/M$53)</f>
        <v>0</v>
      </c>
      <c r="P25" s="22"/>
    </row>
    <row r="26" spans="1:16" ht="15.75" customHeight="1" thickBot="1">
      <c r="A26" s="20"/>
      <c r="B26" s="542"/>
      <c r="C26" s="219" t="s">
        <v>115</v>
      </c>
      <c r="D26" s="152"/>
      <c r="E26" s="151"/>
      <c r="F26" s="142"/>
      <c r="G26" s="142"/>
      <c r="H26" s="144"/>
      <c r="I26" s="143"/>
      <c r="J26" s="142"/>
      <c r="K26" s="142"/>
      <c r="L26" s="112">
        <f t="shared" si="0"/>
        <v>0</v>
      </c>
      <c r="M26" s="142"/>
      <c r="N26" s="142"/>
      <c r="O26" s="220"/>
      <c r="P26" s="22"/>
    </row>
    <row r="27" spans="1:16" ht="15" customHeight="1">
      <c r="A27" s="20"/>
      <c r="B27" s="542"/>
      <c r="C27" s="214" t="s">
        <v>9</v>
      </c>
      <c r="D27" s="146"/>
      <c r="E27" s="145"/>
      <c r="F27" s="145"/>
      <c r="G27" s="145"/>
      <c r="H27" s="147"/>
      <c r="I27" s="146"/>
      <c r="J27" s="145"/>
      <c r="K27" s="145"/>
      <c r="L27" s="105">
        <f t="shared" si="0"/>
        <v>0</v>
      </c>
      <c r="M27" s="145"/>
      <c r="N27" s="145"/>
      <c r="O27" s="215">
        <f>IF(M$53=0,0,N27/M$53)</f>
        <v>0</v>
      </c>
      <c r="P27" s="22"/>
    </row>
    <row r="28" spans="1:16" ht="15" customHeight="1">
      <c r="A28" s="20"/>
      <c r="B28" s="542"/>
      <c r="C28" s="24" t="s">
        <v>10</v>
      </c>
      <c r="D28" s="149"/>
      <c r="E28" s="148"/>
      <c r="F28" s="148"/>
      <c r="G28" s="148"/>
      <c r="H28" s="150"/>
      <c r="I28" s="149"/>
      <c r="J28" s="148"/>
      <c r="K28" s="148"/>
      <c r="L28" s="106">
        <f t="shared" si="0"/>
        <v>0</v>
      </c>
      <c r="M28" s="148"/>
      <c r="N28" s="148"/>
      <c r="O28" s="216">
        <f>IF(M$53=0,0,N28/M$53)</f>
        <v>0</v>
      </c>
      <c r="P28" s="22"/>
    </row>
    <row r="29" spans="1:16" ht="15" customHeight="1">
      <c r="A29" s="20"/>
      <c r="B29" s="542"/>
      <c r="C29" s="217" t="s">
        <v>16</v>
      </c>
      <c r="D29" s="107">
        <f aca="true" t="shared" si="3" ref="D29:K29">SUM(D27:D28)</f>
        <v>0</v>
      </c>
      <c r="E29" s="108">
        <f t="shared" si="3"/>
        <v>0</v>
      </c>
      <c r="F29" s="109">
        <f t="shared" si="3"/>
        <v>0</v>
      </c>
      <c r="G29" s="109">
        <f t="shared" si="3"/>
        <v>0</v>
      </c>
      <c r="H29" s="110">
        <f t="shared" si="3"/>
        <v>0</v>
      </c>
      <c r="I29" s="111">
        <f t="shared" si="3"/>
        <v>0</v>
      </c>
      <c r="J29" s="109">
        <f t="shared" si="3"/>
        <v>0</v>
      </c>
      <c r="K29" s="109">
        <f t="shared" si="3"/>
        <v>0</v>
      </c>
      <c r="L29" s="109">
        <f t="shared" si="0"/>
        <v>0</v>
      </c>
      <c r="M29" s="109">
        <f>SUM(M27:M28)</f>
        <v>0</v>
      </c>
      <c r="N29" s="109">
        <f>SUM(N27:N28)</f>
        <v>0</v>
      </c>
      <c r="O29" s="218">
        <f>IF(M$53=0,0,N29/M$53)</f>
        <v>0</v>
      </c>
      <c r="P29" s="22"/>
    </row>
    <row r="30" spans="1:16" ht="15.75" customHeight="1" thickBot="1">
      <c r="A30" s="20"/>
      <c r="B30" s="542"/>
      <c r="C30" s="219" t="s">
        <v>115</v>
      </c>
      <c r="D30" s="152"/>
      <c r="E30" s="151"/>
      <c r="F30" s="142"/>
      <c r="G30" s="142"/>
      <c r="H30" s="144"/>
      <c r="I30" s="143"/>
      <c r="J30" s="142"/>
      <c r="K30" s="142"/>
      <c r="L30" s="109">
        <f t="shared" si="0"/>
        <v>0</v>
      </c>
      <c r="M30" s="142"/>
      <c r="N30" s="142"/>
      <c r="O30" s="220"/>
      <c r="P30" s="22"/>
    </row>
    <row r="31" spans="1:16" ht="15" customHeight="1">
      <c r="A31" s="20"/>
      <c r="B31" s="542"/>
      <c r="C31" s="21" t="s">
        <v>11</v>
      </c>
      <c r="D31" s="113">
        <f aca="true" t="shared" si="4" ref="D31:K31">D21+D25+D29</f>
        <v>0</v>
      </c>
      <c r="E31" s="114">
        <f t="shared" si="4"/>
        <v>0</v>
      </c>
      <c r="F31" s="114">
        <f t="shared" si="4"/>
        <v>0</v>
      </c>
      <c r="G31" s="114">
        <f t="shared" si="4"/>
        <v>0</v>
      </c>
      <c r="H31" s="115">
        <f t="shared" si="4"/>
        <v>0</v>
      </c>
      <c r="I31" s="113">
        <f t="shared" si="4"/>
        <v>0</v>
      </c>
      <c r="J31" s="114">
        <f t="shared" si="4"/>
        <v>0</v>
      </c>
      <c r="K31" s="114">
        <f t="shared" si="4"/>
        <v>0</v>
      </c>
      <c r="L31" s="185">
        <f>IF(I31=0,0,AVERAGE(I31,J31,K31))</f>
        <v>0</v>
      </c>
      <c r="M31" s="114">
        <f>M21+M25+M29</f>
        <v>0</v>
      </c>
      <c r="N31" s="114">
        <f>N21+N25+N29</f>
        <v>0</v>
      </c>
      <c r="O31" s="221">
        <f>IF(M$53=0,0,N31/M$53)</f>
        <v>0</v>
      </c>
      <c r="P31" s="22"/>
    </row>
    <row r="32" spans="1:16" ht="15" customHeight="1">
      <c r="A32" s="20"/>
      <c r="B32" s="542"/>
      <c r="C32" s="24" t="s">
        <v>12</v>
      </c>
      <c r="D32" s="149"/>
      <c r="E32" s="148"/>
      <c r="F32" s="148"/>
      <c r="G32" s="148"/>
      <c r="H32" s="150"/>
      <c r="I32" s="149"/>
      <c r="J32" s="148"/>
      <c r="K32" s="148"/>
      <c r="L32" s="106">
        <f t="shared" si="0"/>
        <v>0</v>
      </c>
      <c r="M32" s="148"/>
      <c r="N32" s="148"/>
      <c r="O32" s="216">
        <f>IF(M$53=0,0,N32/M$53)</f>
        <v>0</v>
      </c>
      <c r="P32" s="22"/>
    </row>
    <row r="33" spans="1:16" ht="15.75" customHeight="1" thickBot="1">
      <c r="A33" s="20"/>
      <c r="B33" s="543"/>
      <c r="C33" s="222" t="s">
        <v>122</v>
      </c>
      <c r="D33" s="116">
        <f>D21+D25+D29+D32</f>
        <v>0</v>
      </c>
      <c r="E33" s="117">
        <f aca="true" t="shared" si="5" ref="E33:K33">E21+E25+E29+E32</f>
        <v>0</v>
      </c>
      <c r="F33" s="117">
        <f t="shared" si="5"/>
        <v>0</v>
      </c>
      <c r="G33" s="117">
        <f t="shared" si="5"/>
        <v>0</v>
      </c>
      <c r="H33" s="118">
        <f t="shared" si="5"/>
        <v>0</v>
      </c>
      <c r="I33" s="116">
        <f t="shared" si="5"/>
        <v>0</v>
      </c>
      <c r="J33" s="117">
        <f t="shared" si="5"/>
        <v>0</v>
      </c>
      <c r="K33" s="117">
        <f t="shared" si="5"/>
        <v>0</v>
      </c>
      <c r="L33" s="117">
        <f aca="true" t="shared" si="6" ref="L33:L38">IF(I33=0,0,AVERAGE(I33,J33,K33))</f>
        <v>0</v>
      </c>
      <c r="M33" s="117">
        <f>M21+M25+M29+M32</f>
        <v>0</v>
      </c>
      <c r="N33" s="117">
        <f>N21+N25+N29+N32</f>
        <v>0</v>
      </c>
      <c r="O33" s="223">
        <f>IF(M$53=0,0,N33/M$53)</f>
        <v>0</v>
      </c>
      <c r="P33" s="22"/>
    </row>
    <row r="34" spans="1:16" s="329" customFormat="1" ht="24.75">
      <c r="A34" s="285"/>
      <c r="B34" s="544" t="s">
        <v>185</v>
      </c>
      <c r="C34" s="224" t="s">
        <v>117</v>
      </c>
      <c r="D34" s="355"/>
      <c r="E34" s="356"/>
      <c r="F34" s="356"/>
      <c r="G34" s="356"/>
      <c r="H34" s="357"/>
      <c r="I34" s="462"/>
      <c r="J34" s="466"/>
      <c r="K34" s="466"/>
      <c r="L34" s="333">
        <f t="shared" si="6"/>
        <v>0</v>
      </c>
      <c r="M34" s="466"/>
      <c r="N34" s="466"/>
      <c r="O34" s="225"/>
      <c r="P34" s="9"/>
    </row>
    <row r="35" spans="1:16" s="329" customFormat="1" ht="24.75">
      <c r="A35" s="285"/>
      <c r="B35" s="545"/>
      <c r="C35" s="226" t="s">
        <v>118</v>
      </c>
      <c r="D35" s="358"/>
      <c r="E35" s="359"/>
      <c r="F35" s="359"/>
      <c r="G35" s="359"/>
      <c r="H35" s="360"/>
      <c r="I35" s="463"/>
      <c r="J35" s="467"/>
      <c r="K35" s="467"/>
      <c r="L35" s="333">
        <f t="shared" si="6"/>
        <v>0</v>
      </c>
      <c r="M35" s="467"/>
      <c r="N35" s="467"/>
      <c r="O35" s="227"/>
      <c r="P35" s="9"/>
    </row>
    <row r="36" spans="1:16" s="298" customFormat="1" ht="12">
      <c r="A36" s="20"/>
      <c r="B36" s="545"/>
      <c r="C36" s="226" t="s">
        <v>119</v>
      </c>
      <c r="D36" s="358"/>
      <c r="E36" s="359"/>
      <c r="F36" s="359"/>
      <c r="G36" s="359"/>
      <c r="H36" s="360"/>
      <c r="I36" s="228">
        <f>I34+I35</f>
        <v>0</v>
      </c>
      <c r="J36" s="106">
        <f>J34+J35</f>
        <v>0</v>
      </c>
      <c r="K36" s="106">
        <f>K34+K35</f>
        <v>0</v>
      </c>
      <c r="L36" s="106">
        <f t="shared" si="6"/>
        <v>0</v>
      </c>
      <c r="M36" s="229">
        <f>M34+M35</f>
        <v>0</v>
      </c>
      <c r="N36" s="229">
        <f>N34+N35</f>
        <v>0</v>
      </c>
      <c r="O36" s="227"/>
      <c r="P36" s="22"/>
    </row>
    <row r="37" spans="1:16" s="298" customFormat="1" ht="12.75">
      <c r="A37" s="20"/>
      <c r="B37" s="545"/>
      <c r="C37" s="226" t="s">
        <v>120</v>
      </c>
      <c r="D37" s="361"/>
      <c r="E37" s="362"/>
      <c r="F37" s="362"/>
      <c r="G37" s="362"/>
      <c r="H37" s="363"/>
      <c r="I37" s="228">
        <f>I33</f>
        <v>0</v>
      </c>
      <c r="J37" s="106">
        <f>J33</f>
        <v>0</v>
      </c>
      <c r="K37" s="106">
        <f>K33</f>
        <v>0</v>
      </c>
      <c r="L37" s="106">
        <f t="shared" si="6"/>
        <v>0</v>
      </c>
      <c r="M37" s="229">
        <f>M33</f>
        <v>0</v>
      </c>
      <c r="N37" s="229">
        <f>N33</f>
        <v>0</v>
      </c>
      <c r="O37" s="230"/>
      <c r="P37" s="22"/>
    </row>
    <row r="38" spans="1:16" s="328" customFormat="1" ht="26.25" thickBot="1">
      <c r="A38" s="323"/>
      <c r="B38" s="546"/>
      <c r="C38" s="231" t="s">
        <v>121</v>
      </c>
      <c r="D38" s="364"/>
      <c r="E38" s="365"/>
      <c r="F38" s="365"/>
      <c r="G38" s="365"/>
      <c r="H38" s="366"/>
      <c r="I38" s="324">
        <f>I36+I37</f>
        <v>0</v>
      </c>
      <c r="J38" s="325">
        <f>J36+J37</f>
        <v>0</v>
      </c>
      <c r="K38" s="325">
        <f>K36+K37</f>
        <v>0</v>
      </c>
      <c r="L38" s="325">
        <f t="shared" si="6"/>
        <v>0</v>
      </c>
      <c r="M38" s="325">
        <f>M36+M37</f>
        <v>0</v>
      </c>
      <c r="N38" s="325">
        <f>N36+N37</f>
        <v>0</v>
      </c>
      <c r="O38" s="326">
        <f>IF(M$53=0,0,N38/M$53)</f>
        <v>0</v>
      </c>
      <c r="P38" s="327"/>
    </row>
    <row r="39" spans="1:16" s="298" customFormat="1" ht="12.75">
      <c r="A39" s="20"/>
      <c r="B39" s="17"/>
      <c r="C39" s="17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3"/>
      <c r="P39" s="22"/>
    </row>
    <row r="40" spans="1:16" s="316" customFormat="1" ht="18.75" customHeight="1" thickBot="1">
      <c r="A40" s="313"/>
      <c r="B40" s="314" t="s">
        <v>123</v>
      </c>
      <c r="C40" s="299"/>
      <c r="D40" s="299"/>
      <c r="E40" s="299"/>
      <c r="F40" s="299"/>
      <c r="G40" s="299"/>
      <c r="H40" s="299"/>
      <c r="I40" s="299"/>
      <c r="J40" s="299"/>
      <c r="K40" s="299"/>
      <c r="L40" s="299"/>
      <c r="M40" s="299"/>
      <c r="N40" s="299"/>
      <c r="O40" s="300"/>
      <c r="P40" s="315"/>
    </row>
    <row r="41" spans="1:16" s="298" customFormat="1" ht="15" customHeight="1">
      <c r="A41" s="20"/>
      <c r="B41" s="511"/>
      <c r="C41" s="512"/>
      <c r="D41" s="527" t="s">
        <v>113</v>
      </c>
      <c r="E41" s="527"/>
      <c r="F41" s="527"/>
      <c r="G41" s="527"/>
      <c r="H41" s="528"/>
      <c r="I41" s="524" t="s">
        <v>135</v>
      </c>
      <c r="J41" s="525"/>
      <c r="K41" s="525"/>
      <c r="L41" s="525"/>
      <c r="M41" s="525"/>
      <c r="N41" s="525"/>
      <c r="O41" s="526"/>
      <c r="P41" s="22"/>
    </row>
    <row r="42" spans="1:16" s="298" customFormat="1" ht="19.5" customHeight="1">
      <c r="A42" s="20"/>
      <c r="B42" s="513"/>
      <c r="C42" s="514"/>
      <c r="D42" s="531" t="s">
        <v>18</v>
      </c>
      <c r="E42" s="509" t="s">
        <v>17</v>
      </c>
      <c r="F42" s="509" t="s">
        <v>4</v>
      </c>
      <c r="G42" s="509" t="s">
        <v>133</v>
      </c>
      <c r="H42" s="529" t="s">
        <v>134</v>
      </c>
      <c r="I42" s="531" t="s">
        <v>18</v>
      </c>
      <c r="J42" s="509" t="s">
        <v>17</v>
      </c>
      <c r="K42" s="509" t="s">
        <v>4</v>
      </c>
      <c r="L42" s="509" t="s">
        <v>20</v>
      </c>
      <c r="M42" s="509" t="s">
        <v>133</v>
      </c>
      <c r="N42" s="509" t="s">
        <v>134</v>
      </c>
      <c r="O42" s="533" t="s">
        <v>114</v>
      </c>
      <c r="P42" s="22"/>
    </row>
    <row r="43" spans="1:16" s="298" customFormat="1" ht="19.5" customHeight="1" thickBot="1">
      <c r="A43" s="20"/>
      <c r="B43" s="515"/>
      <c r="C43" s="516"/>
      <c r="D43" s="532"/>
      <c r="E43" s="510"/>
      <c r="F43" s="510"/>
      <c r="G43" s="510"/>
      <c r="H43" s="530"/>
      <c r="I43" s="532"/>
      <c r="J43" s="510"/>
      <c r="K43" s="510"/>
      <c r="L43" s="510"/>
      <c r="M43" s="510"/>
      <c r="N43" s="510"/>
      <c r="O43" s="534"/>
      <c r="P43" s="22"/>
    </row>
    <row r="44" spans="1:16" s="329" customFormat="1" ht="24.75">
      <c r="A44" s="285"/>
      <c r="B44" s="506" t="s">
        <v>186</v>
      </c>
      <c r="C44" s="330" t="s">
        <v>125</v>
      </c>
      <c r="D44" s="367"/>
      <c r="E44" s="367"/>
      <c r="F44" s="367"/>
      <c r="G44" s="367"/>
      <c r="H44" s="368"/>
      <c r="I44" s="464"/>
      <c r="J44" s="468"/>
      <c r="K44" s="468"/>
      <c r="L44" s="369">
        <f aca="true" t="shared" si="7" ref="L44:L49">IF(I44=0,0,AVERAGE(I44,J44,K44))</f>
        <v>0</v>
      </c>
      <c r="M44" s="468"/>
      <c r="N44" s="468"/>
      <c r="O44" s="234"/>
      <c r="P44" s="9"/>
    </row>
    <row r="45" spans="1:16" s="329" customFormat="1" ht="24.75">
      <c r="A45" s="285"/>
      <c r="B45" s="507"/>
      <c r="C45" s="237" t="s">
        <v>126</v>
      </c>
      <c r="D45" s="370"/>
      <c r="E45" s="370"/>
      <c r="F45" s="370"/>
      <c r="G45" s="370"/>
      <c r="H45" s="371"/>
      <c r="I45" s="465"/>
      <c r="J45" s="469"/>
      <c r="K45" s="469"/>
      <c r="L45" s="372">
        <f t="shared" si="7"/>
        <v>0</v>
      </c>
      <c r="M45" s="469"/>
      <c r="N45" s="469"/>
      <c r="O45" s="236"/>
      <c r="P45" s="9"/>
    </row>
    <row r="46" spans="1:16" s="298" customFormat="1" ht="12.75">
      <c r="A46" s="20"/>
      <c r="B46" s="507"/>
      <c r="C46" s="237" t="s">
        <v>127</v>
      </c>
      <c r="D46" s="373"/>
      <c r="E46" s="373"/>
      <c r="F46" s="373"/>
      <c r="G46" s="373"/>
      <c r="H46" s="374"/>
      <c r="I46" s="375">
        <f>I44+I45</f>
        <v>0</v>
      </c>
      <c r="J46" s="106">
        <f>J44+J45</f>
        <v>0</v>
      </c>
      <c r="K46" s="106">
        <f>K44+K45</f>
        <v>0</v>
      </c>
      <c r="L46" s="106">
        <f t="shared" si="7"/>
        <v>0</v>
      </c>
      <c r="M46" s="106">
        <f>M44+M45</f>
        <v>0</v>
      </c>
      <c r="N46" s="106">
        <f>N44+N45</f>
        <v>0</v>
      </c>
      <c r="O46" s="236"/>
      <c r="P46" s="22"/>
    </row>
    <row r="47" spans="1:16" s="298" customFormat="1" ht="12.75">
      <c r="A47" s="20"/>
      <c r="B47" s="507"/>
      <c r="C47" s="235" t="s">
        <v>128</v>
      </c>
      <c r="D47" s="373"/>
      <c r="E47" s="373"/>
      <c r="F47" s="373"/>
      <c r="G47" s="373"/>
      <c r="H47" s="374"/>
      <c r="I47" s="375">
        <f>I33</f>
        <v>0</v>
      </c>
      <c r="J47" s="106">
        <f>J33</f>
        <v>0</v>
      </c>
      <c r="K47" s="106">
        <f>K33</f>
        <v>0</v>
      </c>
      <c r="L47" s="106">
        <f t="shared" si="7"/>
        <v>0</v>
      </c>
      <c r="M47" s="106">
        <f>M33</f>
        <v>0</v>
      </c>
      <c r="N47" s="106">
        <f>N33</f>
        <v>0</v>
      </c>
      <c r="O47" s="238"/>
      <c r="P47" s="22"/>
    </row>
    <row r="48" spans="1:16" s="298" customFormat="1" ht="12.75">
      <c r="A48" s="20"/>
      <c r="B48" s="507"/>
      <c r="C48" s="235" t="s">
        <v>129</v>
      </c>
      <c r="D48" s="373"/>
      <c r="E48" s="373"/>
      <c r="F48" s="373"/>
      <c r="G48" s="373"/>
      <c r="H48" s="374"/>
      <c r="I48" s="375">
        <f>I36</f>
        <v>0</v>
      </c>
      <c r="J48" s="106">
        <f>J36</f>
        <v>0</v>
      </c>
      <c r="K48" s="106">
        <f>K36</f>
        <v>0</v>
      </c>
      <c r="L48" s="106">
        <f t="shared" si="7"/>
        <v>0</v>
      </c>
      <c r="M48" s="106">
        <f>M36</f>
        <v>0</v>
      </c>
      <c r="N48" s="106">
        <f>N36</f>
        <v>0</v>
      </c>
      <c r="O48" s="239"/>
      <c r="P48" s="22"/>
    </row>
    <row r="49" spans="1:16" s="329" customFormat="1" ht="26.25" thickBot="1">
      <c r="A49" s="285"/>
      <c r="B49" s="508"/>
      <c r="C49" s="231" t="s">
        <v>130</v>
      </c>
      <c r="D49" s="376"/>
      <c r="E49" s="376"/>
      <c r="F49" s="376"/>
      <c r="G49" s="376"/>
      <c r="H49" s="377"/>
      <c r="I49" s="324">
        <f>I46+I47+I48</f>
        <v>0</v>
      </c>
      <c r="J49" s="325">
        <f>J46+J47+J48</f>
        <v>0</v>
      </c>
      <c r="K49" s="325">
        <f>K46+K47+K48</f>
        <v>0</v>
      </c>
      <c r="L49" s="378">
        <f t="shared" si="7"/>
        <v>0</v>
      </c>
      <c r="M49" s="325">
        <f>M46+M47+M48</f>
        <v>0</v>
      </c>
      <c r="N49" s="325">
        <f>N46+N47+N48</f>
        <v>0</v>
      </c>
      <c r="O49" s="326">
        <f>IF(M$53=0,0,N49/M$53)</f>
        <v>0</v>
      </c>
      <c r="P49" s="9"/>
    </row>
    <row r="50" spans="1:16" s="298" customFormat="1" ht="13.5" thickBot="1">
      <c r="A50" s="20"/>
      <c r="B50" s="17"/>
      <c r="C50" s="17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3"/>
      <c r="P50" s="22"/>
    </row>
    <row r="51" spans="1:16" s="298" customFormat="1" ht="12.75">
      <c r="A51" s="20"/>
      <c r="B51" s="240"/>
      <c r="C51" s="241"/>
      <c r="D51" s="535" t="s">
        <v>213</v>
      </c>
      <c r="E51" s="527"/>
      <c r="F51" s="527"/>
      <c r="G51" s="527"/>
      <c r="H51" s="527"/>
      <c r="I51" s="536" t="s">
        <v>135</v>
      </c>
      <c r="J51" s="537"/>
      <c r="K51" s="537"/>
      <c r="L51" s="537"/>
      <c r="M51" s="538"/>
      <c r="N51" s="232"/>
      <c r="O51" s="233"/>
      <c r="P51" s="22"/>
    </row>
    <row r="52" spans="1:16" s="298" customFormat="1" ht="13.5" thickBot="1">
      <c r="A52" s="20"/>
      <c r="B52" s="242"/>
      <c r="C52" s="241"/>
      <c r="D52" s="243" t="s">
        <v>18</v>
      </c>
      <c r="E52" s="275" t="s">
        <v>17</v>
      </c>
      <c r="F52" s="275" t="s">
        <v>4</v>
      </c>
      <c r="G52" s="275" t="s">
        <v>124</v>
      </c>
      <c r="H52" s="244" t="s">
        <v>136</v>
      </c>
      <c r="I52" s="245" t="s">
        <v>18</v>
      </c>
      <c r="J52" s="276" t="s">
        <v>17</v>
      </c>
      <c r="K52" s="276" t="s">
        <v>4</v>
      </c>
      <c r="L52" s="276" t="s">
        <v>124</v>
      </c>
      <c r="M52" s="277" t="s">
        <v>136</v>
      </c>
      <c r="N52" s="232"/>
      <c r="O52" s="233"/>
      <c r="P52" s="22"/>
    </row>
    <row r="53" spans="1:16" s="298" customFormat="1" ht="13.5" thickBot="1">
      <c r="A53" s="20"/>
      <c r="B53" s="496" t="s">
        <v>137</v>
      </c>
      <c r="C53" s="497"/>
      <c r="D53" s="446"/>
      <c r="E53" s="451"/>
      <c r="F53" s="451"/>
      <c r="G53" s="451"/>
      <c r="H53" s="455"/>
      <c r="I53" s="379">
        <f>D53*$D60</f>
        <v>0</v>
      </c>
      <c r="J53" s="380">
        <f>E53*$D60</f>
        <v>0</v>
      </c>
      <c r="K53" s="380">
        <f>F53*$D60</f>
        <v>0</v>
      </c>
      <c r="L53" s="380">
        <f>G53*$D60</f>
        <v>0</v>
      </c>
      <c r="M53" s="381">
        <f>H53*$D60</f>
        <v>0</v>
      </c>
      <c r="N53" s="232"/>
      <c r="O53" s="233"/>
      <c r="P53" s="22"/>
    </row>
    <row r="54" spans="1:16" s="298" customFormat="1" ht="12.75">
      <c r="A54" s="20"/>
      <c r="B54" s="17"/>
      <c r="C54" s="17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3"/>
      <c r="P54" s="22"/>
    </row>
    <row r="55" spans="1:16" s="298" customFormat="1" ht="12.75">
      <c r="A55" s="20"/>
      <c r="B55" s="246" t="s">
        <v>199</v>
      </c>
      <c r="C55" s="17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3"/>
      <c r="P55" s="22"/>
    </row>
    <row r="56" spans="1:16" s="298" customFormat="1" ht="12.75">
      <c r="A56" s="20"/>
      <c r="B56" s="246" t="s">
        <v>200</v>
      </c>
      <c r="C56" s="17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3"/>
      <c r="P56" s="22"/>
    </row>
    <row r="57" spans="1:16" s="298" customFormat="1" ht="12.75">
      <c r="A57" s="20"/>
      <c r="B57" s="246" t="s">
        <v>212</v>
      </c>
      <c r="C57" s="17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3"/>
      <c r="P57" s="22"/>
    </row>
    <row r="58" spans="1:16" s="298" customFormat="1" ht="12.75">
      <c r="A58" s="20"/>
      <c r="B58" s="247" t="s">
        <v>201</v>
      </c>
      <c r="C58" s="17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3"/>
      <c r="P58" s="22"/>
    </row>
    <row r="59" spans="1:16" s="298" customFormat="1" ht="13.5" thickBot="1">
      <c r="A59" s="20"/>
      <c r="B59" s="17"/>
      <c r="C59" s="17"/>
      <c r="D59" s="248"/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33"/>
      <c r="P59" s="22"/>
    </row>
    <row r="60" spans="1:16" ht="12.75" thickBot="1">
      <c r="A60" s="20"/>
      <c r="B60" s="17"/>
      <c r="C60" s="249" t="s">
        <v>154</v>
      </c>
      <c r="D60" s="250"/>
      <c r="E60" s="17" t="s">
        <v>211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22"/>
    </row>
    <row r="61" spans="1:16" ht="12">
      <c r="A61" s="20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22"/>
    </row>
    <row r="62" spans="1:16" ht="4.5" customHeight="1">
      <c r="A62" s="20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22"/>
    </row>
    <row r="63" spans="1:16" ht="12">
      <c r="A63" s="20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22"/>
    </row>
    <row r="64" spans="1:16" ht="12.75">
      <c r="A64" s="20"/>
      <c r="B64" s="208" t="s">
        <v>138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22"/>
    </row>
    <row r="65" spans="1:16" ht="12">
      <c r="A65" s="20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22"/>
    </row>
    <row r="66" spans="1:16" ht="12">
      <c r="A66" s="20"/>
      <c r="B66" s="240" t="s">
        <v>139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22"/>
    </row>
    <row r="67" spans="1:16" ht="12.75" thickBot="1">
      <c r="A67" s="20"/>
      <c r="B67" s="24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22"/>
    </row>
    <row r="68" spans="1:16" ht="12.75" customHeight="1">
      <c r="A68" s="20"/>
      <c r="B68" s="517"/>
      <c r="C68" s="517" t="s">
        <v>3</v>
      </c>
      <c r="D68" s="517" t="s">
        <v>113</v>
      </c>
      <c r="E68" s="518"/>
      <c r="F68" s="518"/>
      <c r="G68" s="518"/>
      <c r="H68" s="519"/>
      <c r="I68" s="520" t="s">
        <v>135</v>
      </c>
      <c r="J68" s="521"/>
      <c r="K68" s="521"/>
      <c r="L68" s="521"/>
      <c r="M68" s="521"/>
      <c r="N68" s="521"/>
      <c r="O68" s="522"/>
      <c r="P68" s="22"/>
    </row>
    <row r="69" spans="1:16" ht="37.5" thickBot="1">
      <c r="A69" s="20"/>
      <c r="B69" s="523"/>
      <c r="C69" s="523"/>
      <c r="D69" s="210" t="s">
        <v>18</v>
      </c>
      <c r="E69" s="211" t="s">
        <v>17</v>
      </c>
      <c r="F69" s="211" t="s">
        <v>4</v>
      </c>
      <c r="G69" s="211" t="s">
        <v>131</v>
      </c>
      <c r="H69" s="212" t="s">
        <v>210</v>
      </c>
      <c r="I69" s="210" t="s">
        <v>18</v>
      </c>
      <c r="J69" s="211" t="s">
        <v>17</v>
      </c>
      <c r="K69" s="211" t="s">
        <v>4</v>
      </c>
      <c r="L69" s="211" t="s">
        <v>20</v>
      </c>
      <c r="M69" s="211" t="s">
        <v>131</v>
      </c>
      <c r="N69" s="211" t="s">
        <v>132</v>
      </c>
      <c r="O69" s="213" t="s">
        <v>114</v>
      </c>
      <c r="P69" s="22"/>
    </row>
    <row r="70" spans="1:16" ht="12">
      <c r="A70" s="20"/>
      <c r="B70" s="541" t="s">
        <v>116</v>
      </c>
      <c r="C70" s="214" t="s">
        <v>5</v>
      </c>
      <c r="D70" s="146"/>
      <c r="E70" s="145"/>
      <c r="F70" s="145"/>
      <c r="G70" s="145"/>
      <c r="H70" s="147"/>
      <c r="I70" s="146"/>
      <c r="J70" s="145"/>
      <c r="K70" s="145"/>
      <c r="L70" s="105">
        <f aca="true" t="shared" si="8" ref="L70:L81">IF(I70=0,0,AVERAGE(I70,J70,K70))</f>
        <v>0</v>
      </c>
      <c r="M70" s="145"/>
      <c r="N70" s="145"/>
      <c r="O70" s="215">
        <f>IF(M$104=0,0,N70/M$104)</f>
        <v>0</v>
      </c>
      <c r="P70" s="22"/>
    </row>
    <row r="71" spans="1:16" ht="15" customHeight="1">
      <c r="A71" s="20"/>
      <c r="B71" s="542"/>
      <c r="C71" s="24" t="s">
        <v>6</v>
      </c>
      <c r="D71" s="149"/>
      <c r="E71" s="148"/>
      <c r="F71" s="148"/>
      <c r="G71" s="148"/>
      <c r="H71" s="150"/>
      <c r="I71" s="149"/>
      <c r="J71" s="148"/>
      <c r="K71" s="148"/>
      <c r="L71" s="106">
        <f t="shared" si="8"/>
        <v>0</v>
      </c>
      <c r="M71" s="148"/>
      <c r="N71" s="148"/>
      <c r="O71" s="216">
        <f>IF(M$104=0,0,N71/M$104)</f>
        <v>0</v>
      </c>
      <c r="P71" s="22"/>
    </row>
    <row r="72" spans="1:16" ht="15" customHeight="1">
      <c r="A72" s="20"/>
      <c r="B72" s="542"/>
      <c r="C72" s="217" t="s">
        <v>14</v>
      </c>
      <c r="D72" s="107">
        <f aca="true" t="shared" si="9" ref="D72:K72">SUM(D70:D71)</f>
        <v>0</v>
      </c>
      <c r="E72" s="108">
        <f t="shared" si="9"/>
        <v>0</v>
      </c>
      <c r="F72" s="109">
        <f t="shared" si="9"/>
        <v>0</v>
      </c>
      <c r="G72" s="109">
        <f t="shared" si="9"/>
        <v>0</v>
      </c>
      <c r="H72" s="110">
        <f t="shared" si="9"/>
        <v>0</v>
      </c>
      <c r="I72" s="111">
        <f t="shared" si="9"/>
        <v>0</v>
      </c>
      <c r="J72" s="109">
        <f t="shared" si="9"/>
        <v>0</v>
      </c>
      <c r="K72" s="109">
        <f t="shared" si="9"/>
        <v>0</v>
      </c>
      <c r="L72" s="109">
        <f t="shared" si="8"/>
        <v>0</v>
      </c>
      <c r="M72" s="109">
        <f>SUM(M70:M71)</f>
        <v>0</v>
      </c>
      <c r="N72" s="109">
        <f>SUM(N70:N71)</f>
        <v>0</v>
      </c>
      <c r="O72" s="218">
        <f>IF(M$104=0,0,N72/M$104)</f>
        <v>0</v>
      </c>
      <c r="P72" s="22"/>
    </row>
    <row r="73" spans="1:16" ht="15.75" customHeight="1" thickBot="1">
      <c r="A73" s="20"/>
      <c r="B73" s="542"/>
      <c r="C73" s="219" t="s">
        <v>115</v>
      </c>
      <c r="D73" s="152"/>
      <c r="E73" s="151"/>
      <c r="F73" s="142"/>
      <c r="G73" s="142"/>
      <c r="H73" s="144"/>
      <c r="I73" s="143"/>
      <c r="J73" s="142"/>
      <c r="K73" s="142"/>
      <c r="L73" s="112">
        <f t="shared" si="8"/>
        <v>0</v>
      </c>
      <c r="M73" s="142"/>
      <c r="N73" s="142"/>
      <c r="O73" s="220"/>
      <c r="P73" s="22"/>
    </row>
    <row r="74" spans="1:16" ht="15" customHeight="1">
      <c r="A74" s="20"/>
      <c r="B74" s="542"/>
      <c r="C74" s="214" t="s">
        <v>7</v>
      </c>
      <c r="D74" s="146"/>
      <c r="E74" s="145"/>
      <c r="F74" s="145"/>
      <c r="G74" s="145"/>
      <c r="H74" s="147"/>
      <c r="I74" s="146"/>
      <c r="J74" s="145"/>
      <c r="K74" s="145"/>
      <c r="L74" s="105">
        <f t="shared" si="8"/>
        <v>0</v>
      </c>
      <c r="M74" s="145"/>
      <c r="N74" s="145"/>
      <c r="O74" s="215">
        <f>IF(M$104=0,0,N74/M$104)</f>
        <v>0</v>
      </c>
      <c r="P74" s="22"/>
    </row>
    <row r="75" spans="1:16" ht="15" customHeight="1">
      <c r="A75" s="20"/>
      <c r="B75" s="542"/>
      <c r="C75" s="24" t="s">
        <v>8</v>
      </c>
      <c r="D75" s="149"/>
      <c r="E75" s="148"/>
      <c r="F75" s="148"/>
      <c r="G75" s="148"/>
      <c r="H75" s="150"/>
      <c r="I75" s="149"/>
      <c r="J75" s="148"/>
      <c r="K75" s="148"/>
      <c r="L75" s="106">
        <f t="shared" si="8"/>
        <v>0</v>
      </c>
      <c r="M75" s="148"/>
      <c r="N75" s="148"/>
      <c r="O75" s="216">
        <f>IF(M$104=0,0,N75/M$104)</f>
        <v>0</v>
      </c>
      <c r="P75" s="22"/>
    </row>
    <row r="76" spans="1:16" ht="15" customHeight="1">
      <c r="A76" s="20"/>
      <c r="B76" s="542"/>
      <c r="C76" s="217" t="s">
        <v>15</v>
      </c>
      <c r="D76" s="107">
        <f aca="true" t="shared" si="10" ref="D76:K76">SUM(D74:D75)</f>
        <v>0</v>
      </c>
      <c r="E76" s="108">
        <f t="shared" si="10"/>
        <v>0</v>
      </c>
      <c r="F76" s="109">
        <f t="shared" si="10"/>
        <v>0</v>
      </c>
      <c r="G76" s="109">
        <f t="shared" si="10"/>
        <v>0</v>
      </c>
      <c r="H76" s="110">
        <f t="shared" si="10"/>
        <v>0</v>
      </c>
      <c r="I76" s="111">
        <f t="shared" si="10"/>
        <v>0</v>
      </c>
      <c r="J76" s="109">
        <f t="shared" si="10"/>
        <v>0</v>
      </c>
      <c r="K76" s="109">
        <f t="shared" si="10"/>
        <v>0</v>
      </c>
      <c r="L76" s="109">
        <f t="shared" si="8"/>
        <v>0</v>
      </c>
      <c r="M76" s="109">
        <f>SUM(M74:M75)</f>
        <v>0</v>
      </c>
      <c r="N76" s="109">
        <f>SUM(N74:N75)</f>
        <v>0</v>
      </c>
      <c r="O76" s="218">
        <f>IF(M$104=0,0,N76/M$104)</f>
        <v>0</v>
      </c>
      <c r="P76" s="22"/>
    </row>
    <row r="77" spans="1:16" ht="15.75" customHeight="1" thickBot="1">
      <c r="A77" s="20"/>
      <c r="B77" s="542"/>
      <c r="C77" s="219" t="s">
        <v>115</v>
      </c>
      <c r="D77" s="152"/>
      <c r="E77" s="151"/>
      <c r="F77" s="142"/>
      <c r="G77" s="142"/>
      <c r="H77" s="144"/>
      <c r="I77" s="143"/>
      <c r="J77" s="142"/>
      <c r="K77" s="142"/>
      <c r="L77" s="112">
        <f t="shared" si="8"/>
        <v>0</v>
      </c>
      <c r="M77" s="142"/>
      <c r="N77" s="142"/>
      <c r="O77" s="220"/>
      <c r="P77" s="22"/>
    </row>
    <row r="78" spans="1:16" ht="15" customHeight="1">
      <c r="A78" s="20"/>
      <c r="B78" s="542"/>
      <c r="C78" s="214" t="s">
        <v>9</v>
      </c>
      <c r="D78" s="146"/>
      <c r="E78" s="145"/>
      <c r="F78" s="145"/>
      <c r="G78" s="145"/>
      <c r="H78" s="147"/>
      <c r="I78" s="146"/>
      <c r="J78" s="145"/>
      <c r="K78" s="145"/>
      <c r="L78" s="105">
        <f t="shared" si="8"/>
        <v>0</v>
      </c>
      <c r="M78" s="145"/>
      <c r="N78" s="145"/>
      <c r="O78" s="215">
        <f>IF(M$104=0,0,N78/M$104)</f>
        <v>0</v>
      </c>
      <c r="P78" s="22"/>
    </row>
    <row r="79" spans="1:16" ht="15" customHeight="1">
      <c r="A79" s="20"/>
      <c r="B79" s="542"/>
      <c r="C79" s="24" t="s">
        <v>10</v>
      </c>
      <c r="D79" s="149"/>
      <c r="E79" s="148"/>
      <c r="F79" s="148"/>
      <c r="G79" s="148"/>
      <c r="H79" s="150"/>
      <c r="I79" s="149"/>
      <c r="J79" s="148"/>
      <c r="K79" s="148"/>
      <c r="L79" s="106">
        <f t="shared" si="8"/>
        <v>0</v>
      </c>
      <c r="M79" s="148"/>
      <c r="N79" s="148"/>
      <c r="O79" s="216">
        <f>IF(M$104=0,0,N79/M$104)</f>
        <v>0</v>
      </c>
      <c r="P79" s="22"/>
    </row>
    <row r="80" spans="1:16" ht="15" customHeight="1">
      <c r="A80" s="20"/>
      <c r="B80" s="542"/>
      <c r="C80" s="217" t="s">
        <v>16</v>
      </c>
      <c r="D80" s="107">
        <f aca="true" t="shared" si="11" ref="D80:K80">SUM(D78:D79)</f>
        <v>0</v>
      </c>
      <c r="E80" s="108">
        <f t="shared" si="11"/>
        <v>0</v>
      </c>
      <c r="F80" s="109">
        <f t="shared" si="11"/>
        <v>0</v>
      </c>
      <c r="G80" s="109">
        <f t="shared" si="11"/>
        <v>0</v>
      </c>
      <c r="H80" s="110">
        <f t="shared" si="11"/>
        <v>0</v>
      </c>
      <c r="I80" s="111">
        <f t="shared" si="11"/>
        <v>0</v>
      </c>
      <c r="J80" s="109">
        <f t="shared" si="11"/>
        <v>0</v>
      </c>
      <c r="K80" s="109">
        <f t="shared" si="11"/>
        <v>0</v>
      </c>
      <c r="L80" s="109">
        <f t="shared" si="8"/>
        <v>0</v>
      </c>
      <c r="M80" s="109">
        <f>SUM(M78:M79)</f>
        <v>0</v>
      </c>
      <c r="N80" s="109">
        <f>SUM(N78:N79)</f>
        <v>0</v>
      </c>
      <c r="O80" s="218">
        <f>IF(M$104=0,0,N80/M$104)</f>
        <v>0</v>
      </c>
      <c r="P80" s="22"/>
    </row>
    <row r="81" spans="1:16" ht="15.75" customHeight="1" thickBot="1">
      <c r="A81" s="20"/>
      <c r="B81" s="542"/>
      <c r="C81" s="219" t="s">
        <v>115</v>
      </c>
      <c r="D81" s="152"/>
      <c r="E81" s="151"/>
      <c r="F81" s="142"/>
      <c r="G81" s="142"/>
      <c r="H81" s="144"/>
      <c r="I81" s="143"/>
      <c r="J81" s="142"/>
      <c r="K81" s="142"/>
      <c r="L81" s="109">
        <f t="shared" si="8"/>
        <v>0</v>
      </c>
      <c r="M81" s="142"/>
      <c r="N81" s="142"/>
      <c r="O81" s="220"/>
      <c r="P81" s="22"/>
    </row>
    <row r="82" spans="1:16" ht="15" customHeight="1">
      <c r="A82" s="20"/>
      <c r="B82" s="542"/>
      <c r="C82" s="21" t="s">
        <v>11</v>
      </c>
      <c r="D82" s="113">
        <f aca="true" t="shared" si="12" ref="D82:K82">D72+D76+D80</f>
        <v>0</v>
      </c>
      <c r="E82" s="114">
        <f t="shared" si="12"/>
        <v>0</v>
      </c>
      <c r="F82" s="114">
        <f t="shared" si="12"/>
        <v>0</v>
      </c>
      <c r="G82" s="114">
        <f t="shared" si="12"/>
        <v>0</v>
      </c>
      <c r="H82" s="115">
        <f t="shared" si="12"/>
        <v>0</v>
      </c>
      <c r="I82" s="113">
        <f t="shared" si="12"/>
        <v>0</v>
      </c>
      <c r="J82" s="114">
        <f t="shared" si="12"/>
        <v>0</v>
      </c>
      <c r="K82" s="114">
        <f t="shared" si="12"/>
        <v>0</v>
      </c>
      <c r="L82" s="185">
        <f aca="true" t="shared" si="13" ref="L82:L89">IF(I82=0,0,AVERAGE(I82,J82,K82))</f>
        <v>0</v>
      </c>
      <c r="M82" s="114">
        <f>M72+M76+M80</f>
        <v>0</v>
      </c>
      <c r="N82" s="114">
        <f>N72+N76+N80</f>
        <v>0</v>
      </c>
      <c r="O82" s="221">
        <f>IF(M$104=0,0,N82/M$104)</f>
        <v>0</v>
      </c>
      <c r="P82" s="22"/>
    </row>
    <row r="83" spans="1:16" ht="15" customHeight="1">
      <c r="A83" s="20"/>
      <c r="B83" s="542"/>
      <c r="C83" s="24" t="s">
        <v>12</v>
      </c>
      <c r="D83" s="149"/>
      <c r="E83" s="148"/>
      <c r="F83" s="148"/>
      <c r="G83" s="148"/>
      <c r="H83" s="150"/>
      <c r="I83" s="149"/>
      <c r="J83" s="148"/>
      <c r="K83" s="148"/>
      <c r="L83" s="106">
        <f t="shared" si="13"/>
        <v>0</v>
      </c>
      <c r="M83" s="148"/>
      <c r="N83" s="148"/>
      <c r="O83" s="216">
        <f>IF(M$104=0,0,N83/M$104)</f>
        <v>0</v>
      </c>
      <c r="P83" s="22"/>
    </row>
    <row r="84" spans="1:16" ht="15.75" customHeight="1" thickBot="1">
      <c r="A84" s="20"/>
      <c r="B84" s="543"/>
      <c r="C84" s="222" t="s">
        <v>122</v>
      </c>
      <c r="D84" s="116">
        <f>D72+D76+D80+D83</f>
        <v>0</v>
      </c>
      <c r="E84" s="117">
        <f aca="true" t="shared" si="14" ref="E84:K84">E72+E76+E80+E83</f>
        <v>0</v>
      </c>
      <c r="F84" s="117">
        <f t="shared" si="14"/>
        <v>0</v>
      </c>
      <c r="G84" s="117">
        <f t="shared" si="14"/>
        <v>0</v>
      </c>
      <c r="H84" s="118">
        <f t="shared" si="14"/>
        <v>0</v>
      </c>
      <c r="I84" s="116">
        <f t="shared" si="14"/>
        <v>0</v>
      </c>
      <c r="J84" s="117">
        <f t="shared" si="14"/>
        <v>0</v>
      </c>
      <c r="K84" s="117">
        <f t="shared" si="14"/>
        <v>0</v>
      </c>
      <c r="L84" s="117">
        <f t="shared" si="13"/>
        <v>0</v>
      </c>
      <c r="M84" s="117">
        <f>M72+M76+M80+M83</f>
        <v>0</v>
      </c>
      <c r="N84" s="117">
        <f>N72+N76+N80+N83</f>
        <v>0</v>
      </c>
      <c r="O84" s="223">
        <f>IF(M$104=0,0,N84/M$104)</f>
        <v>0</v>
      </c>
      <c r="P84" s="22"/>
    </row>
    <row r="85" spans="1:16" s="298" customFormat="1" ht="24.75">
      <c r="A85" s="20"/>
      <c r="B85" s="544" t="s">
        <v>185</v>
      </c>
      <c r="C85" s="224" t="s">
        <v>117</v>
      </c>
      <c r="D85" s="382"/>
      <c r="E85" s="356"/>
      <c r="F85" s="356"/>
      <c r="G85" s="356"/>
      <c r="H85" s="357"/>
      <c r="I85" s="462"/>
      <c r="J85" s="466"/>
      <c r="K85" s="466"/>
      <c r="L85" s="106">
        <f t="shared" si="13"/>
        <v>0</v>
      </c>
      <c r="M85" s="466"/>
      <c r="N85" s="466"/>
      <c r="O85" s="225"/>
      <c r="P85" s="22"/>
    </row>
    <row r="86" spans="1:16" s="298" customFormat="1" ht="24.75">
      <c r="A86" s="20"/>
      <c r="B86" s="545"/>
      <c r="C86" s="226" t="s">
        <v>118</v>
      </c>
      <c r="D86" s="358"/>
      <c r="E86" s="359"/>
      <c r="F86" s="359"/>
      <c r="G86" s="359"/>
      <c r="H86" s="360"/>
      <c r="I86" s="463"/>
      <c r="J86" s="467"/>
      <c r="K86" s="467"/>
      <c r="L86" s="106">
        <f t="shared" si="13"/>
        <v>0</v>
      </c>
      <c r="M86" s="467"/>
      <c r="N86" s="467"/>
      <c r="O86" s="227"/>
      <c r="P86" s="22"/>
    </row>
    <row r="87" spans="1:16" s="298" customFormat="1" ht="12">
      <c r="A87" s="20"/>
      <c r="B87" s="545"/>
      <c r="C87" s="226" t="s">
        <v>119</v>
      </c>
      <c r="D87" s="358"/>
      <c r="E87" s="359"/>
      <c r="F87" s="359"/>
      <c r="G87" s="359"/>
      <c r="H87" s="360"/>
      <c r="I87" s="228">
        <f>I85+I86</f>
        <v>0</v>
      </c>
      <c r="J87" s="106">
        <f>J85+J86</f>
        <v>0</v>
      </c>
      <c r="K87" s="106">
        <f>K85+K86</f>
        <v>0</v>
      </c>
      <c r="L87" s="106">
        <f t="shared" si="13"/>
        <v>0</v>
      </c>
      <c r="M87" s="229">
        <f>M85+M86</f>
        <v>0</v>
      </c>
      <c r="N87" s="229">
        <f>N85+N86</f>
        <v>0</v>
      </c>
      <c r="O87" s="227"/>
      <c r="P87" s="22"/>
    </row>
    <row r="88" spans="1:16" s="298" customFormat="1" ht="12.75">
      <c r="A88" s="20"/>
      <c r="B88" s="545"/>
      <c r="C88" s="226" t="s">
        <v>120</v>
      </c>
      <c r="D88" s="361"/>
      <c r="E88" s="362"/>
      <c r="F88" s="362"/>
      <c r="G88" s="362"/>
      <c r="H88" s="363"/>
      <c r="I88" s="228">
        <f>I84</f>
        <v>0</v>
      </c>
      <c r="J88" s="106">
        <f>J84</f>
        <v>0</v>
      </c>
      <c r="K88" s="106">
        <f>K84</f>
        <v>0</v>
      </c>
      <c r="L88" s="106">
        <f t="shared" si="13"/>
        <v>0</v>
      </c>
      <c r="M88" s="229">
        <f>M84</f>
        <v>0</v>
      </c>
      <c r="N88" s="229">
        <f>N84</f>
        <v>0</v>
      </c>
      <c r="O88" s="230"/>
      <c r="P88" s="22"/>
    </row>
    <row r="89" spans="1:16" s="329" customFormat="1" ht="26.25" thickBot="1">
      <c r="A89" s="285"/>
      <c r="B89" s="546"/>
      <c r="C89" s="231" t="s">
        <v>121</v>
      </c>
      <c r="D89" s="364"/>
      <c r="E89" s="365"/>
      <c r="F89" s="365"/>
      <c r="G89" s="365"/>
      <c r="H89" s="366"/>
      <c r="I89" s="324">
        <f>I87+I88</f>
        <v>0</v>
      </c>
      <c r="J89" s="325">
        <f>J87+J88</f>
        <v>0</v>
      </c>
      <c r="K89" s="325">
        <f>K87+K88</f>
        <v>0</v>
      </c>
      <c r="L89" s="325">
        <f t="shared" si="13"/>
        <v>0</v>
      </c>
      <c r="M89" s="325">
        <f>M87+M88</f>
        <v>0</v>
      </c>
      <c r="N89" s="325">
        <f>N87+N88</f>
        <v>0</v>
      </c>
      <c r="O89" s="326">
        <f>IF(M$104=0,0,N89/M$104)</f>
        <v>0</v>
      </c>
      <c r="P89" s="9"/>
    </row>
    <row r="90" spans="1:16" s="298" customFormat="1" ht="12.75">
      <c r="A90" s="20"/>
      <c r="B90" s="17"/>
      <c r="C90" s="17"/>
      <c r="D90" s="232"/>
      <c r="E90" s="232"/>
      <c r="F90" s="232"/>
      <c r="G90" s="232"/>
      <c r="H90" s="232"/>
      <c r="I90" s="232"/>
      <c r="J90" s="232"/>
      <c r="K90" s="232"/>
      <c r="L90" s="232"/>
      <c r="M90" s="232"/>
      <c r="N90" s="232"/>
      <c r="O90" s="233"/>
      <c r="P90" s="22"/>
    </row>
    <row r="91" spans="1:16" s="316" customFormat="1" ht="15" customHeight="1" thickBot="1">
      <c r="A91" s="313"/>
      <c r="B91" s="314" t="s">
        <v>140</v>
      </c>
      <c r="C91" s="299"/>
      <c r="D91" s="299"/>
      <c r="E91" s="299"/>
      <c r="F91" s="299"/>
      <c r="G91" s="299"/>
      <c r="H91" s="299"/>
      <c r="I91" s="299"/>
      <c r="J91" s="299"/>
      <c r="K91" s="299"/>
      <c r="L91" s="299"/>
      <c r="M91" s="299"/>
      <c r="N91" s="299"/>
      <c r="O91" s="300"/>
      <c r="P91" s="315"/>
    </row>
    <row r="92" spans="1:16" s="298" customFormat="1" ht="15" customHeight="1">
      <c r="A92" s="20"/>
      <c r="B92" s="511"/>
      <c r="C92" s="512"/>
      <c r="D92" s="527" t="s">
        <v>113</v>
      </c>
      <c r="E92" s="527"/>
      <c r="F92" s="527"/>
      <c r="G92" s="527"/>
      <c r="H92" s="528"/>
      <c r="I92" s="524" t="s">
        <v>135</v>
      </c>
      <c r="J92" s="525"/>
      <c r="K92" s="525"/>
      <c r="L92" s="525"/>
      <c r="M92" s="525"/>
      <c r="N92" s="525"/>
      <c r="O92" s="526"/>
      <c r="P92" s="22"/>
    </row>
    <row r="93" spans="1:16" s="298" customFormat="1" ht="19.5" customHeight="1">
      <c r="A93" s="20"/>
      <c r="B93" s="513"/>
      <c r="C93" s="514"/>
      <c r="D93" s="531" t="s">
        <v>18</v>
      </c>
      <c r="E93" s="509" t="s">
        <v>17</v>
      </c>
      <c r="F93" s="509" t="s">
        <v>4</v>
      </c>
      <c r="G93" s="509" t="s">
        <v>133</v>
      </c>
      <c r="H93" s="529" t="s">
        <v>134</v>
      </c>
      <c r="I93" s="531" t="s">
        <v>18</v>
      </c>
      <c r="J93" s="509" t="s">
        <v>17</v>
      </c>
      <c r="K93" s="509" t="s">
        <v>4</v>
      </c>
      <c r="L93" s="509" t="s">
        <v>20</v>
      </c>
      <c r="M93" s="509" t="s">
        <v>133</v>
      </c>
      <c r="N93" s="509" t="s">
        <v>134</v>
      </c>
      <c r="O93" s="533" t="s">
        <v>114</v>
      </c>
      <c r="P93" s="22"/>
    </row>
    <row r="94" spans="1:16" s="298" customFormat="1" ht="19.5" customHeight="1" thickBot="1">
      <c r="A94" s="20"/>
      <c r="B94" s="515"/>
      <c r="C94" s="516"/>
      <c r="D94" s="532"/>
      <c r="E94" s="510"/>
      <c r="F94" s="510"/>
      <c r="G94" s="510"/>
      <c r="H94" s="530"/>
      <c r="I94" s="532"/>
      <c r="J94" s="510"/>
      <c r="K94" s="510"/>
      <c r="L94" s="510"/>
      <c r="M94" s="510"/>
      <c r="N94" s="510"/>
      <c r="O94" s="534"/>
      <c r="P94" s="22"/>
    </row>
    <row r="95" spans="1:16" s="329" customFormat="1" ht="24.75">
      <c r="A95" s="285"/>
      <c r="B95" s="506" t="s">
        <v>186</v>
      </c>
      <c r="C95" s="330" t="s">
        <v>125</v>
      </c>
      <c r="D95" s="367"/>
      <c r="E95" s="367"/>
      <c r="F95" s="367"/>
      <c r="G95" s="367"/>
      <c r="H95" s="368"/>
      <c r="I95" s="464"/>
      <c r="J95" s="468"/>
      <c r="K95" s="468"/>
      <c r="L95" s="369">
        <f aca="true" t="shared" si="15" ref="L95:L100">IF(I95=0,0,AVERAGE(I95,J95,K95))</f>
        <v>0</v>
      </c>
      <c r="M95" s="468"/>
      <c r="N95" s="468"/>
      <c r="O95" s="234"/>
      <c r="P95" s="9"/>
    </row>
    <row r="96" spans="1:16" s="329" customFormat="1" ht="24.75">
      <c r="A96" s="285"/>
      <c r="B96" s="507"/>
      <c r="C96" s="237" t="s">
        <v>126</v>
      </c>
      <c r="D96" s="370"/>
      <c r="E96" s="370"/>
      <c r="F96" s="370"/>
      <c r="G96" s="370"/>
      <c r="H96" s="371"/>
      <c r="I96" s="465"/>
      <c r="J96" s="469"/>
      <c r="K96" s="469"/>
      <c r="L96" s="372">
        <f t="shared" si="15"/>
        <v>0</v>
      </c>
      <c r="M96" s="469"/>
      <c r="N96" s="469"/>
      <c r="O96" s="236"/>
      <c r="P96" s="9"/>
    </row>
    <row r="97" spans="1:16" s="329" customFormat="1" ht="12.75">
      <c r="A97" s="285"/>
      <c r="B97" s="507"/>
      <c r="C97" s="237" t="s">
        <v>127</v>
      </c>
      <c r="D97" s="383"/>
      <c r="E97" s="383"/>
      <c r="F97" s="383"/>
      <c r="G97" s="383"/>
      <c r="H97" s="384"/>
      <c r="I97" s="385">
        <f>I95+I96</f>
        <v>0</v>
      </c>
      <c r="J97" s="333">
        <f>J95+J96</f>
        <v>0</v>
      </c>
      <c r="K97" s="333">
        <f>K95+K96</f>
        <v>0</v>
      </c>
      <c r="L97" s="333">
        <f t="shared" si="15"/>
        <v>0</v>
      </c>
      <c r="M97" s="333">
        <f>M95+M96</f>
        <v>0</v>
      </c>
      <c r="N97" s="333">
        <f>N95+N96</f>
        <v>0</v>
      </c>
      <c r="O97" s="236"/>
      <c r="P97" s="9"/>
    </row>
    <row r="98" spans="1:16" s="329" customFormat="1" ht="12.75">
      <c r="A98" s="285"/>
      <c r="B98" s="507"/>
      <c r="C98" s="237" t="s">
        <v>128</v>
      </c>
      <c r="D98" s="383"/>
      <c r="E98" s="383"/>
      <c r="F98" s="383"/>
      <c r="G98" s="383"/>
      <c r="H98" s="384"/>
      <c r="I98" s="385">
        <f>I84</f>
        <v>0</v>
      </c>
      <c r="J98" s="333">
        <f>J84</f>
        <v>0</v>
      </c>
      <c r="K98" s="333">
        <f>K84</f>
        <v>0</v>
      </c>
      <c r="L98" s="333">
        <f t="shared" si="15"/>
        <v>0</v>
      </c>
      <c r="M98" s="333">
        <f>M84</f>
        <v>0</v>
      </c>
      <c r="N98" s="333">
        <f>N84</f>
        <v>0</v>
      </c>
      <c r="O98" s="238"/>
      <c r="P98" s="9"/>
    </row>
    <row r="99" spans="1:16" s="329" customFormat="1" ht="12.75">
      <c r="A99" s="285"/>
      <c r="B99" s="507"/>
      <c r="C99" s="237" t="s">
        <v>129</v>
      </c>
      <c r="D99" s="383"/>
      <c r="E99" s="383"/>
      <c r="F99" s="383"/>
      <c r="G99" s="383"/>
      <c r="H99" s="384"/>
      <c r="I99" s="385">
        <f>I87</f>
        <v>0</v>
      </c>
      <c r="J99" s="333">
        <f>J87</f>
        <v>0</v>
      </c>
      <c r="K99" s="333">
        <f>K87</f>
        <v>0</v>
      </c>
      <c r="L99" s="333">
        <f t="shared" si="15"/>
        <v>0</v>
      </c>
      <c r="M99" s="333">
        <f>M87</f>
        <v>0</v>
      </c>
      <c r="N99" s="333">
        <f>N87</f>
        <v>0</v>
      </c>
      <c r="O99" s="239"/>
      <c r="P99" s="9"/>
    </row>
    <row r="100" spans="1:16" s="329" customFormat="1" ht="26.25" thickBot="1">
      <c r="A100" s="285"/>
      <c r="B100" s="508"/>
      <c r="C100" s="231" t="s">
        <v>130</v>
      </c>
      <c r="D100" s="376"/>
      <c r="E100" s="376"/>
      <c r="F100" s="376"/>
      <c r="G100" s="376"/>
      <c r="H100" s="377"/>
      <c r="I100" s="324">
        <f>I97+I98+I99</f>
        <v>0</v>
      </c>
      <c r="J100" s="325">
        <f>J97+J98+J99</f>
        <v>0</v>
      </c>
      <c r="K100" s="325">
        <f>K97+K98+K99</f>
        <v>0</v>
      </c>
      <c r="L100" s="378">
        <f t="shared" si="15"/>
        <v>0</v>
      </c>
      <c r="M100" s="325">
        <f>M97+M98+M99</f>
        <v>0</v>
      </c>
      <c r="N100" s="325">
        <f>N97+N98+N99</f>
        <v>0</v>
      </c>
      <c r="O100" s="326">
        <f>IF(M$104=0,0,N100/M$104)</f>
        <v>0</v>
      </c>
      <c r="P100" s="9"/>
    </row>
    <row r="101" spans="1:16" s="298" customFormat="1" ht="13.5" thickBot="1">
      <c r="A101" s="20"/>
      <c r="B101" s="17"/>
      <c r="C101" s="17"/>
      <c r="D101" s="232"/>
      <c r="E101" s="232"/>
      <c r="F101" s="232"/>
      <c r="G101" s="232"/>
      <c r="H101" s="232"/>
      <c r="I101" s="232"/>
      <c r="J101" s="232"/>
      <c r="K101" s="232"/>
      <c r="L101" s="232"/>
      <c r="M101" s="232"/>
      <c r="N101" s="232"/>
      <c r="O101" s="233"/>
      <c r="P101" s="22"/>
    </row>
    <row r="102" spans="1:16" s="298" customFormat="1" ht="12.75">
      <c r="A102" s="20"/>
      <c r="B102" s="240"/>
      <c r="C102" s="241"/>
      <c r="D102" s="535" t="s">
        <v>213</v>
      </c>
      <c r="E102" s="527"/>
      <c r="F102" s="527"/>
      <c r="G102" s="527"/>
      <c r="H102" s="527"/>
      <c r="I102" s="536" t="s">
        <v>135</v>
      </c>
      <c r="J102" s="537"/>
      <c r="K102" s="537"/>
      <c r="L102" s="537"/>
      <c r="M102" s="538"/>
      <c r="N102" s="232"/>
      <c r="O102" s="233"/>
      <c r="P102" s="22"/>
    </row>
    <row r="103" spans="1:16" s="298" customFormat="1" ht="13.5" thickBot="1">
      <c r="A103" s="20"/>
      <c r="B103" s="242"/>
      <c r="C103" s="241"/>
      <c r="D103" s="243" t="s">
        <v>18</v>
      </c>
      <c r="E103" s="275" t="s">
        <v>17</v>
      </c>
      <c r="F103" s="275" t="s">
        <v>4</v>
      </c>
      <c r="G103" s="275" t="s">
        <v>124</v>
      </c>
      <c r="H103" s="244" t="s">
        <v>136</v>
      </c>
      <c r="I103" s="245" t="s">
        <v>18</v>
      </c>
      <c r="J103" s="276" t="s">
        <v>17</v>
      </c>
      <c r="K103" s="276" t="s">
        <v>4</v>
      </c>
      <c r="L103" s="276" t="s">
        <v>124</v>
      </c>
      <c r="M103" s="277" t="s">
        <v>136</v>
      </c>
      <c r="N103" s="232"/>
      <c r="O103" s="233"/>
      <c r="P103" s="22"/>
    </row>
    <row r="104" spans="1:16" s="298" customFormat="1" ht="13.5" thickBot="1">
      <c r="A104" s="20"/>
      <c r="B104" s="496" t="s">
        <v>137</v>
      </c>
      <c r="C104" s="497"/>
      <c r="D104" s="446"/>
      <c r="E104" s="451"/>
      <c r="F104" s="451"/>
      <c r="G104" s="451"/>
      <c r="H104" s="455"/>
      <c r="I104" s="379">
        <f>D104*$D111</f>
        <v>0</v>
      </c>
      <c r="J104" s="380">
        <f>E104*$D111</f>
        <v>0</v>
      </c>
      <c r="K104" s="380">
        <f>F104*$D111</f>
        <v>0</v>
      </c>
      <c r="L104" s="380">
        <f>G104*$D111</f>
        <v>0</v>
      </c>
      <c r="M104" s="381">
        <f>H104*$D111</f>
        <v>0</v>
      </c>
      <c r="N104" s="232"/>
      <c r="O104" s="233"/>
      <c r="P104" s="22"/>
    </row>
    <row r="105" spans="1:16" s="298" customFormat="1" ht="12.75">
      <c r="A105" s="20"/>
      <c r="B105" s="17"/>
      <c r="C105" s="17"/>
      <c r="D105" s="232"/>
      <c r="E105" s="232"/>
      <c r="F105" s="232"/>
      <c r="G105" s="232"/>
      <c r="H105" s="232"/>
      <c r="I105" s="232"/>
      <c r="J105" s="232"/>
      <c r="K105" s="232"/>
      <c r="L105" s="232"/>
      <c r="M105" s="232"/>
      <c r="N105" s="232"/>
      <c r="O105" s="233"/>
      <c r="P105" s="22"/>
    </row>
    <row r="106" spans="1:16" s="298" customFormat="1" ht="12.75">
      <c r="A106" s="20"/>
      <c r="B106" s="246" t="s">
        <v>199</v>
      </c>
      <c r="C106" s="17"/>
      <c r="D106" s="232"/>
      <c r="E106" s="232"/>
      <c r="F106" s="232"/>
      <c r="G106" s="232"/>
      <c r="H106" s="232"/>
      <c r="I106" s="232"/>
      <c r="J106" s="232"/>
      <c r="K106" s="232"/>
      <c r="L106" s="232"/>
      <c r="M106" s="232"/>
      <c r="N106" s="232"/>
      <c r="O106" s="233"/>
      <c r="P106" s="22"/>
    </row>
    <row r="107" spans="1:16" s="298" customFormat="1" ht="12.75">
      <c r="A107" s="20"/>
      <c r="B107" s="246" t="s">
        <v>200</v>
      </c>
      <c r="C107" s="17"/>
      <c r="D107" s="232"/>
      <c r="E107" s="232"/>
      <c r="F107" s="232"/>
      <c r="G107" s="232"/>
      <c r="H107" s="232"/>
      <c r="I107" s="232"/>
      <c r="J107" s="232"/>
      <c r="K107" s="232"/>
      <c r="L107" s="232"/>
      <c r="M107" s="232"/>
      <c r="N107" s="232"/>
      <c r="O107" s="233"/>
      <c r="P107" s="22"/>
    </row>
    <row r="108" spans="1:16" s="298" customFormat="1" ht="12.75">
      <c r="A108" s="20"/>
      <c r="B108" s="246" t="s">
        <v>212</v>
      </c>
      <c r="C108" s="17"/>
      <c r="D108" s="232"/>
      <c r="E108" s="232"/>
      <c r="F108" s="232"/>
      <c r="G108" s="232"/>
      <c r="H108" s="232"/>
      <c r="I108" s="232"/>
      <c r="J108" s="232"/>
      <c r="K108" s="232"/>
      <c r="L108" s="232"/>
      <c r="M108" s="232"/>
      <c r="N108" s="232"/>
      <c r="O108" s="233"/>
      <c r="P108" s="22"/>
    </row>
    <row r="109" spans="1:16" s="298" customFormat="1" ht="12.75">
      <c r="A109" s="20"/>
      <c r="B109" s="247" t="s">
        <v>201</v>
      </c>
      <c r="C109" s="17"/>
      <c r="D109" s="232"/>
      <c r="E109" s="232"/>
      <c r="F109" s="232"/>
      <c r="G109" s="232"/>
      <c r="H109" s="232"/>
      <c r="I109" s="232"/>
      <c r="J109" s="232"/>
      <c r="K109" s="232"/>
      <c r="L109" s="232"/>
      <c r="M109" s="232"/>
      <c r="N109" s="232"/>
      <c r="O109" s="233"/>
      <c r="P109" s="22"/>
    </row>
    <row r="110" spans="1:16" s="298" customFormat="1" ht="13.5" thickBot="1">
      <c r="A110" s="20"/>
      <c r="B110" s="17"/>
      <c r="C110" s="17"/>
      <c r="D110" s="248"/>
      <c r="E110" s="232"/>
      <c r="F110" s="232"/>
      <c r="G110" s="232"/>
      <c r="H110" s="232"/>
      <c r="I110" s="232"/>
      <c r="J110" s="232"/>
      <c r="K110" s="232"/>
      <c r="L110" s="232"/>
      <c r="M110" s="232"/>
      <c r="N110" s="232"/>
      <c r="O110" s="233"/>
      <c r="P110" s="22"/>
    </row>
    <row r="111" spans="1:16" ht="12.75" thickBot="1">
      <c r="A111" s="20"/>
      <c r="B111" s="17"/>
      <c r="C111" s="249" t="s">
        <v>154</v>
      </c>
      <c r="D111" s="250"/>
      <c r="E111" s="17" t="s">
        <v>211</v>
      </c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22"/>
    </row>
    <row r="112" spans="1:16" ht="12">
      <c r="A112" s="20"/>
      <c r="B112" s="24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22"/>
    </row>
    <row r="113" spans="1:16" ht="12">
      <c r="A113" s="20"/>
      <c r="B113" s="24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22"/>
    </row>
    <row r="114" spans="1:16" ht="12.75">
      <c r="A114" s="20"/>
      <c r="B114" s="251" t="s">
        <v>141</v>
      </c>
      <c r="C114" s="208"/>
      <c r="D114" s="209"/>
      <c r="E114" s="209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22"/>
    </row>
    <row r="115" spans="1:16" ht="12.75">
      <c r="A115" s="20"/>
      <c r="B115" s="208"/>
      <c r="C115" s="208"/>
      <c r="D115" s="209"/>
      <c r="E115" s="209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22"/>
    </row>
    <row r="116" spans="1:16" ht="12.75">
      <c r="A116" s="20"/>
      <c r="B116" s="240" t="s">
        <v>142</v>
      </c>
      <c r="C116" s="208"/>
      <c r="D116" s="209"/>
      <c r="E116" s="209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22"/>
    </row>
    <row r="117" spans="1:16" ht="13.5" thickBot="1">
      <c r="A117" s="20"/>
      <c r="B117" s="208"/>
      <c r="C117" s="208"/>
      <c r="D117" s="209"/>
      <c r="E117" s="209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22"/>
    </row>
    <row r="118" spans="1:16" ht="15" customHeight="1">
      <c r="A118" s="20"/>
      <c r="B118" s="555" t="s">
        <v>3</v>
      </c>
      <c r="C118" s="556"/>
      <c r="D118" s="527" t="s">
        <v>143</v>
      </c>
      <c r="E118" s="527"/>
      <c r="F118" s="527"/>
      <c r="G118" s="527"/>
      <c r="H118" s="528"/>
      <c r="I118" s="524" t="s">
        <v>135</v>
      </c>
      <c r="J118" s="525"/>
      <c r="K118" s="525"/>
      <c r="L118" s="525"/>
      <c r="M118" s="525"/>
      <c r="N118" s="525"/>
      <c r="O118" s="526"/>
      <c r="P118" s="22"/>
    </row>
    <row r="119" spans="1:16" ht="19.5" customHeight="1">
      <c r="A119" s="20"/>
      <c r="B119" s="557"/>
      <c r="C119" s="558"/>
      <c r="D119" s="531" t="s">
        <v>18</v>
      </c>
      <c r="E119" s="509" t="s">
        <v>17</v>
      </c>
      <c r="F119" s="509" t="s">
        <v>4</v>
      </c>
      <c r="G119" s="509" t="s">
        <v>133</v>
      </c>
      <c r="H119" s="529" t="s">
        <v>134</v>
      </c>
      <c r="I119" s="531" t="s">
        <v>18</v>
      </c>
      <c r="J119" s="509" t="s">
        <v>17</v>
      </c>
      <c r="K119" s="509" t="s">
        <v>4</v>
      </c>
      <c r="L119" s="509" t="s">
        <v>20</v>
      </c>
      <c r="M119" s="509" t="s">
        <v>133</v>
      </c>
      <c r="N119" s="509" t="s">
        <v>134</v>
      </c>
      <c r="O119" s="533" t="s">
        <v>114</v>
      </c>
      <c r="P119" s="22"/>
    </row>
    <row r="120" spans="1:16" ht="19.5" customHeight="1" thickBot="1">
      <c r="A120" s="20"/>
      <c r="B120" s="559"/>
      <c r="C120" s="560"/>
      <c r="D120" s="532"/>
      <c r="E120" s="510"/>
      <c r="F120" s="510"/>
      <c r="G120" s="510"/>
      <c r="H120" s="530"/>
      <c r="I120" s="532"/>
      <c r="J120" s="510"/>
      <c r="K120" s="510"/>
      <c r="L120" s="510"/>
      <c r="M120" s="510"/>
      <c r="N120" s="510"/>
      <c r="O120" s="534"/>
      <c r="P120" s="22"/>
    </row>
    <row r="121" spans="1:16" ht="12.75" customHeight="1">
      <c r="A121" s="20"/>
      <c r="B121" s="547" t="s">
        <v>144</v>
      </c>
      <c r="C121" s="548"/>
      <c r="D121" s="447"/>
      <c r="E121" s="452"/>
      <c r="F121" s="452"/>
      <c r="G121" s="452"/>
      <c r="H121" s="456"/>
      <c r="I121" s="459"/>
      <c r="J121" s="452"/>
      <c r="K121" s="452"/>
      <c r="L121" s="386">
        <f>IF(I121=0,0,AVERAGE(I121,J121,K121))</f>
        <v>0</v>
      </c>
      <c r="M121" s="452"/>
      <c r="N121" s="452"/>
      <c r="O121" s="252">
        <f aca="true" t="shared" si="16" ref="O121:O135">IF(M$139=0,0,N121/M$139)</f>
        <v>0</v>
      </c>
      <c r="P121" s="22"/>
    </row>
    <row r="122" spans="1:16" ht="13.5" customHeight="1" thickBot="1">
      <c r="A122" s="20"/>
      <c r="B122" s="539" t="s">
        <v>145</v>
      </c>
      <c r="C122" s="540"/>
      <c r="D122" s="448"/>
      <c r="E122" s="453"/>
      <c r="F122" s="453"/>
      <c r="G122" s="453"/>
      <c r="H122" s="457"/>
      <c r="I122" s="460"/>
      <c r="J122" s="453"/>
      <c r="K122" s="453"/>
      <c r="L122" s="387">
        <f>IF(I122=0,0,AVERAGE(I122,J122,K122))</f>
        <v>0</v>
      </c>
      <c r="M122" s="453"/>
      <c r="N122" s="453"/>
      <c r="O122" s="253">
        <f t="shared" si="16"/>
        <v>0</v>
      </c>
      <c r="P122" s="22"/>
    </row>
    <row r="123" spans="1:16" ht="12.75" customHeight="1">
      <c r="A123" s="20"/>
      <c r="B123" s="547" t="s">
        <v>146</v>
      </c>
      <c r="C123" s="548"/>
      <c r="D123" s="447"/>
      <c r="E123" s="452"/>
      <c r="F123" s="452"/>
      <c r="G123" s="452"/>
      <c r="H123" s="456"/>
      <c r="I123" s="459"/>
      <c r="J123" s="452"/>
      <c r="K123" s="452"/>
      <c r="L123" s="386">
        <f aca="true" t="shared" si="17" ref="L123:L135">IF(I123=0,0,AVERAGE(I123,J123,K123))</f>
        <v>0</v>
      </c>
      <c r="M123" s="452"/>
      <c r="N123" s="452"/>
      <c r="O123" s="252">
        <f t="shared" si="16"/>
        <v>0</v>
      </c>
      <c r="P123" s="22"/>
    </row>
    <row r="124" spans="1:16" ht="13.5" customHeight="1" thickBot="1">
      <c r="A124" s="20"/>
      <c r="B124" s="539" t="s">
        <v>145</v>
      </c>
      <c r="C124" s="540"/>
      <c r="D124" s="449"/>
      <c r="E124" s="454"/>
      <c r="F124" s="454"/>
      <c r="G124" s="454"/>
      <c r="H124" s="458"/>
      <c r="I124" s="461"/>
      <c r="J124" s="454"/>
      <c r="K124" s="454"/>
      <c r="L124" s="388">
        <f>IF(I124=0,0,AVERAGE(I124,J124,K124))</f>
        <v>0</v>
      </c>
      <c r="M124" s="454"/>
      <c r="N124" s="454"/>
      <c r="O124" s="254">
        <f t="shared" si="16"/>
        <v>0</v>
      </c>
      <c r="P124" s="22"/>
    </row>
    <row r="125" spans="1:16" ht="12.75" customHeight="1">
      <c r="A125" s="20"/>
      <c r="B125" s="547" t="s">
        <v>147</v>
      </c>
      <c r="C125" s="548"/>
      <c r="D125" s="447"/>
      <c r="E125" s="452"/>
      <c r="F125" s="452"/>
      <c r="G125" s="452"/>
      <c r="H125" s="456"/>
      <c r="I125" s="459"/>
      <c r="J125" s="452"/>
      <c r="K125" s="452"/>
      <c r="L125" s="386">
        <f t="shared" si="17"/>
        <v>0</v>
      </c>
      <c r="M125" s="452"/>
      <c r="N125" s="452"/>
      <c r="O125" s="252">
        <f t="shared" si="16"/>
        <v>0</v>
      </c>
      <c r="P125" s="22"/>
    </row>
    <row r="126" spans="1:16" ht="13.5" customHeight="1" thickBot="1">
      <c r="A126" s="20"/>
      <c r="B126" s="539" t="s">
        <v>145</v>
      </c>
      <c r="C126" s="540"/>
      <c r="D126" s="449"/>
      <c r="E126" s="454"/>
      <c r="F126" s="454"/>
      <c r="G126" s="454"/>
      <c r="H126" s="458"/>
      <c r="I126" s="461"/>
      <c r="J126" s="454"/>
      <c r="K126" s="454"/>
      <c r="L126" s="388">
        <f>IF(I126=0,0,AVERAGE(I126,J126,K126))</f>
        <v>0</v>
      </c>
      <c r="M126" s="454"/>
      <c r="N126" s="454"/>
      <c r="O126" s="255">
        <f t="shared" si="16"/>
        <v>0</v>
      </c>
      <c r="P126" s="22"/>
    </row>
    <row r="127" spans="1:16" ht="12.75" customHeight="1">
      <c r="A127" s="20"/>
      <c r="B127" s="547" t="s">
        <v>148</v>
      </c>
      <c r="C127" s="548"/>
      <c r="D127" s="447"/>
      <c r="E127" s="452"/>
      <c r="F127" s="452"/>
      <c r="G127" s="452"/>
      <c r="H127" s="456"/>
      <c r="I127" s="459"/>
      <c r="J127" s="452"/>
      <c r="K127" s="452"/>
      <c r="L127" s="386">
        <f t="shared" si="17"/>
        <v>0</v>
      </c>
      <c r="M127" s="452"/>
      <c r="N127" s="452"/>
      <c r="O127" s="252">
        <f t="shared" si="16"/>
        <v>0</v>
      </c>
      <c r="P127" s="22"/>
    </row>
    <row r="128" spans="1:16" ht="13.5" customHeight="1" thickBot="1">
      <c r="A128" s="20"/>
      <c r="B128" s="539" t="s">
        <v>145</v>
      </c>
      <c r="C128" s="540"/>
      <c r="D128" s="449"/>
      <c r="E128" s="454"/>
      <c r="F128" s="454"/>
      <c r="G128" s="454"/>
      <c r="H128" s="458"/>
      <c r="I128" s="461"/>
      <c r="J128" s="454"/>
      <c r="K128" s="454"/>
      <c r="L128" s="388">
        <f>IF(I128=0,0,AVERAGE(I128,J128,K128))</f>
        <v>0</v>
      </c>
      <c r="M128" s="454"/>
      <c r="N128" s="454"/>
      <c r="O128" s="255">
        <f t="shared" si="16"/>
        <v>0</v>
      </c>
      <c r="P128" s="22"/>
    </row>
    <row r="129" spans="1:16" ht="12.75" customHeight="1">
      <c r="A129" s="20"/>
      <c r="B129" s="547" t="s">
        <v>149</v>
      </c>
      <c r="C129" s="548"/>
      <c r="D129" s="447"/>
      <c r="E129" s="452"/>
      <c r="F129" s="452"/>
      <c r="G129" s="452"/>
      <c r="H129" s="456"/>
      <c r="I129" s="459"/>
      <c r="J129" s="452"/>
      <c r="K129" s="452"/>
      <c r="L129" s="386">
        <f t="shared" si="17"/>
        <v>0</v>
      </c>
      <c r="M129" s="452"/>
      <c r="N129" s="452"/>
      <c r="O129" s="252">
        <f t="shared" si="16"/>
        <v>0</v>
      </c>
      <c r="P129" s="22"/>
    </row>
    <row r="130" spans="1:16" ht="13.5" customHeight="1" thickBot="1">
      <c r="A130" s="20"/>
      <c r="B130" s="539" t="s">
        <v>145</v>
      </c>
      <c r="C130" s="540"/>
      <c r="D130" s="449"/>
      <c r="E130" s="454"/>
      <c r="F130" s="454"/>
      <c r="G130" s="454"/>
      <c r="H130" s="458"/>
      <c r="I130" s="461"/>
      <c r="J130" s="454"/>
      <c r="K130" s="454"/>
      <c r="L130" s="388">
        <f>IF(I130=0,0,AVERAGE(I130,J130,K130))</f>
        <v>0</v>
      </c>
      <c r="M130" s="454"/>
      <c r="N130" s="454"/>
      <c r="O130" s="254">
        <f t="shared" si="16"/>
        <v>0</v>
      </c>
      <c r="P130" s="22"/>
    </row>
    <row r="131" spans="1:16" ht="13.5" customHeight="1" thickBot="1">
      <c r="A131" s="20"/>
      <c r="B131" s="549" t="s">
        <v>155</v>
      </c>
      <c r="C131" s="550"/>
      <c r="D131" s="389">
        <f>D121+D123+D125+D127+D129</f>
        <v>0</v>
      </c>
      <c r="E131" s="389">
        <f aca="true" t="shared" si="18" ref="E131:K131">E121+E123+E125+E127+E129</f>
        <v>0</v>
      </c>
      <c r="F131" s="389">
        <f t="shared" si="18"/>
        <v>0</v>
      </c>
      <c r="G131" s="389">
        <f t="shared" si="18"/>
        <v>0</v>
      </c>
      <c r="H131" s="390">
        <f t="shared" si="18"/>
        <v>0</v>
      </c>
      <c r="I131" s="389">
        <f t="shared" si="18"/>
        <v>0</v>
      </c>
      <c r="J131" s="389">
        <f t="shared" si="18"/>
        <v>0</v>
      </c>
      <c r="K131" s="389">
        <f t="shared" si="18"/>
        <v>0</v>
      </c>
      <c r="L131" s="391">
        <f t="shared" si="17"/>
        <v>0</v>
      </c>
      <c r="M131" s="389">
        <f>M121+M123+M125+M127+M129</f>
        <v>0</v>
      </c>
      <c r="N131" s="389">
        <f>N121+N123+N125+N127+N129</f>
        <v>0</v>
      </c>
      <c r="O131" s="256">
        <f t="shared" si="16"/>
        <v>0</v>
      </c>
      <c r="P131" s="22"/>
    </row>
    <row r="132" spans="1:16" ht="13.5" customHeight="1">
      <c r="A132" s="20"/>
      <c r="B132" s="547" t="s">
        <v>150</v>
      </c>
      <c r="C132" s="548"/>
      <c r="D132" s="392"/>
      <c r="E132" s="393"/>
      <c r="F132" s="393"/>
      <c r="G132" s="393"/>
      <c r="H132" s="394"/>
      <c r="I132" s="459"/>
      <c r="J132" s="452"/>
      <c r="K132" s="452"/>
      <c r="L132" s="386">
        <f t="shared" si="17"/>
        <v>0</v>
      </c>
      <c r="M132" s="452"/>
      <c r="N132" s="452"/>
      <c r="O132" s="252">
        <f t="shared" si="16"/>
        <v>0</v>
      </c>
      <c r="P132" s="22"/>
    </row>
    <row r="133" spans="1:16" s="331" customFormat="1" ht="25.5" customHeight="1" thickBot="1">
      <c r="A133" s="285"/>
      <c r="B133" s="551" t="s">
        <v>151</v>
      </c>
      <c r="C133" s="552"/>
      <c r="D133" s="395"/>
      <c r="E133" s="396"/>
      <c r="F133" s="396"/>
      <c r="G133" s="396"/>
      <c r="H133" s="397"/>
      <c r="I133" s="398">
        <f>I131+I132</f>
        <v>0</v>
      </c>
      <c r="J133" s="399">
        <f>J131+J132</f>
        <v>0</v>
      </c>
      <c r="K133" s="399">
        <f>K131+K132</f>
        <v>0</v>
      </c>
      <c r="L133" s="399">
        <f t="shared" si="17"/>
        <v>0</v>
      </c>
      <c r="M133" s="399">
        <f>M131+M132</f>
        <v>0</v>
      </c>
      <c r="N133" s="399">
        <f>N131+N132</f>
        <v>0</v>
      </c>
      <c r="O133" s="257">
        <f t="shared" si="16"/>
        <v>0</v>
      </c>
      <c r="P133" s="9"/>
    </row>
    <row r="134" spans="1:16" ht="13.5" customHeight="1">
      <c r="A134" s="20"/>
      <c r="B134" s="547" t="s">
        <v>152</v>
      </c>
      <c r="C134" s="548"/>
      <c r="D134" s="392"/>
      <c r="E134" s="393"/>
      <c r="F134" s="393"/>
      <c r="G134" s="393"/>
      <c r="H134" s="394"/>
      <c r="I134" s="459"/>
      <c r="J134" s="452"/>
      <c r="K134" s="452"/>
      <c r="L134" s="386">
        <f t="shared" si="17"/>
        <v>0</v>
      </c>
      <c r="M134" s="452"/>
      <c r="N134" s="452"/>
      <c r="O134" s="252">
        <f t="shared" si="16"/>
        <v>0</v>
      </c>
      <c r="P134" s="22"/>
    </row>
    <row r="135" spans="1:16" ht="25.5" customHeight="1" thickBot="1">
      <c r="A135" s="20"/>
      <c r="B135" s="553" t="s">
        <v>153</v>
      </c>
      <c r="C135" s="554"/>
      <c r="D135" s="400"/>
      <c r="E135" s="401"/>
      <c r="F135" s="401"/>
      <c r="G135" s="401"/>
      <c r="H135" s="402"/>
      <c r="I135" s="403">
        <f>I133+I134</f>
        <v>0</v>
      </c>
      <c r="J135" s="404">
        <f>J133+J134</f>
        <v>0</v>
      </c>
      <c r="K135" s="404">
        <f>K133+K134</f>
        <v>0</v>
      </c>
      <c r="L135" s="404">
        <f t="shared" si="17"/>
        <v>0</v>
      </c>
      <c r="M135" s="404">
        <f>M133+M134</f>
        <v>0</v>
      </c>
      <c r="N135" s="404">
        <f>N133+N134</f>
        <v>0</v>
      </c>
      <c r="O135" s="258">
        <f t="shared" si="16"/>
        <v>0</v>
      </c>
      <c r="P135" s="22"/>
    </row>
    <row r="136" spans="1:16" ht="13.5" customHeight="1" thickBot="1">
      <c r="A136" s="20"/>
      <c r="B136" s="240"/>
      <c r="C136" s="241"/>
      <c r="D136" s="259"/>
      <c r="E136" s="259"/>
      <c r="F136" s="259"/>
      <c r="G136" s="259"/>
      <c r="H136" s="259"/>
      <c r="I136" s="259"/>
      <c r="J136" s="259"/>
      <c r="K136" s="259"/>
      <c r="L136" s="259"/>
      <c r="M136" s="259"/>
      <c r="N136" s="259"/>
      <c r="O136" s="260"/>
      <c r="P136" s="22"/>
    </row>
    <row r="137" spans="1:16" ht="13.5" customHeight="1">
      <c r="A137" s="20"/>
      <c r="B137" s="240"/>
      <c r="C137" s="241"/>
      <c r="D137" s="535" t="s">
        <v>105</v>
      </c>
      <c r="E137" s="527"/>
      <c r="F137" s="527"/>
      <c r="G137" s="527"/>
      <c r="H137" s="527"/>
      <c r="I137" s="536" t="s">
        <v>135</v>
      </c>
      <c r="J137" s="537"/>
      <c r="K137" s="537"/>
      <c r="L137" s="537"/>
      <c r="M137" s="538"/>
      <c r="N137" s="261"/>
      <c r="O137" s="262"/>
      <c r="P137" s="22"/>
    </row>
    <row r="138" spans="1:16" ht="13.5" customHeight="1" thickBot="1">
      <c r="A138" s="20"/>
      <c r="B138" s="242"/>
      <c r="C138" s="241"/>
      <c r="D138" s="243" t="s">
        <v>18</v>
      </c>
      <c r="E138" s="275" t="s">
        <v>17</v>
      </c>
      <c r="F138" s="275" t="s">
        <v>4</v>
      </c>
      <c r="G138" s="275" t="s">
        <v>124</v>
      </c>
      <c r="H138" s="244" t="s">
        <v>136</v>
      </c>
      <c r="I138" s="263" t="s">
        <v>18</v>
      </c>
      <c r="J138" s="264" t="s">
        <v>17</v>
      </c>
      <c r="K138" s="264" t="s">
        <v>4</v>
      </c>
      <c r="L138" s="264" t="s">
        <v>124</v>
      </c>
      <c r="M138" s="265" t="s">
        <v>136</v>
      </c>
      <c r="N138" s="242"/>
      <c r="O138" s="266"/>
      <c r="P138" s="22"/>
    </row>
    <row r="139" spans="1:16" ht="13.5" customHeight="1" thickBot="1">
      <c r="A139" s="20"/>
      <c r="B139" s="496" t="s">
        <v>137</v>
      </c>
      <c r="C139" s="497"/>
      <c r="D139" s="446"/>
      <c r="E139" s="451"/>
      <c r="F139" s="451"/>
      <c r="G139" s="451"/>
      <c r="H139" s="455"/>
      <c r="I139" s="379">
        <f>D139*$D144</f>
        <v>0</v>
      </c>
      <c r="J139" s="380">
        <f>E139*$D144</f>
        <v>0</v>
      </c>
      <c r="K139" s="380">
        <f>F139*$D144</f>
        <v>0</v>
      </c>
      <c r="L139" s="380">
        <f>G139*$D144</f>
        <v>0</v>
      </c>
      <c r="M139" s="381">
        <f>H139*$D144</f>
        <v>0</v>
      </c>
      <c r="N139" s="240"/>
      <c r="O139" s="262"/>
      <c r="P139" s="22"/>
    </row>
    <row r="140" spans="1:16" ht="13.5" customHeight="1">
      <c r="A140" s="20"/>
      <c r="B140" s="267"/>
      <c r="C140" s="267"/>
      <c r="D140" s="268"/>
      <c r="E140" s="268"/>
      <c r="F140" s="268"/>
      <c r="G140" s="268"/>
      <c r="H140" s="268"/>
      <c r="I140" s="268"/>
      <c r="J140" s="268"/>
      <c r="K140" s="268"/>
      <c r="L140" s="268"/>
      <c r="M140" s="268"/>
      <c r="N140" s="240"/>
      <c r="O140" s="262"/>
      <c r="P140" s="22"/>
    </row>
    <row r="141" spans="1:16" s="322" customFormat="1" ht="13.5" customHeight="1">
      <c r="A141" s="317"/>
      <c r="B141" s="246" t="s">
        <v>202</v>
      </c>
      <c r="C141" s="318"/>
      <c r="D141" s="319"/>
      <c r="E141" s="319"/>
      <c r="F141" s="319"/>
      <c r="G141" s="319"/>
      <c r="H141" s="319"/>
      <c r="I141" s="319"/>
      <c r="J141" s="319"/>
      <c r="K141" s="319"/>
      <c r="L141" s="319"/>
      <c r="M141" s="319"/>
      <c r="N141" s="319"/>
      <c r="O141" s="320"/>
      <c r="P141" s="321"/>
    </row>
    <row r="142" spans="1:16" s="322" customFormat="1" ht="13.5" customHeight="1">
      <c r="A142" s="317"/>
      <c r="B142" s="246" t="s">
        <v>203</v>
      </c>
      <c r="C142" s="318"/>
      <c r="D142" s="319"/>
      <c r="E142" s="319"/>
      <c r="F142" s="319"/>
      <c r="G142" s="319"/>
      <c r="H142" s="319"/>
      <c r="I142" s="319"/>
      <c r="J142" s="319"/>
      <c r="K142" s="319"/>
      <c r="L142" s="319"/>
      <c r="M142" s="319"/>
      <c r="N142" s="319"/>
      <c r="O142" s="320"/>
      <c r="P142" s="321"/>
    </row>
    <row r="143" spans="1:16" ht="13.5" customHeight="1" thickBot="1">
      <c r="A143" s="20"/>
      <c r="B143" s="240"/>
      <c r="C143" s="269"/>
      <c r="D143" s="259"/>
      <c r="E143" s="259"/>
      <c r="F143" s="259"/>
      <c r="G143" s="259"/>
      <c r="H143" s="259"/>
      <c r="I143" s="259"/>
      <c r="J143" s="259"/>
      <c r="K143" s="259"/>
      <c r="L143" s="259"/>
      <c r="M143" s="259"/>
      <c r="N143" s="259"/>
      <c r="O143" s="260"/>
      <c r="P143" s="22"/>
    </row>
    <row r="144" spans="1:16" ht="13.5" customHeight="1" thickBot="1">
      <c r="A144" s="20"/>
      <c r="B144" s="240"/>
      <c r="C144" s="249" t="s">
        <v>154</v>
      </c>
      <c r="D144" s="450"/>
      <c r="E144" s="270" t="s">
        <v>13</v>
      </c>
      <c r="F144" s="271"/>
      <c r="G144" s="271"/>
      <c r="H144" s="271"/>
      <c r="I144" s="271"/>
      <c r="J144" s="271"/>
      <c r="K144" s="271"/>
      <c r="L144" s="271"/>
      <c r="M144" s="271"/>
      <c r="N144" s="271"/>
      <c r="O144" s="272"/>
      <c r="P144" s="22"/>
    </row>
    <row r="145" spans="1:16" ht="13.5" customHeight="1">
      <c r="A145" s="20"/>
      <c r="B145" s="208"/>
      <c r="C145" s="208"/>
      <c r="D145" s="209"/>
      <c r="E145" s="209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22"/>
    </row>
    <row r="146" spans="1:16" ht="12.75" thickBot="1">
      <c r="A146" s="101"/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3"/>
    </row>
  </sheetData>
  <sheetProtection password="8694" sheet="1" objects="1" scenarios="1"/>
  <mergeCells count="88">
    <mergeCell ref="B135:C135"/>
    <mergeCell ref="B95:B100"/>
    <mergeCell ref="D102:H102"/>
    <mergeCell ref="B19:B33"/>
    <mergeCell ref="B34:B38"/>
    <mergeCell ref="B139:C139"/>
    <mergeCell ref="B118:C120"/>
    <mergeCell ref="D118:H118"/>
    <mergeCell ref="D119:D120"/>
    <mergeCell ref="E119:E120"/>
    <mergeCell ref="B133:C133"/>
    <mergeCell ref="B134:C134"/>
    <mergeCell ref="K119:K120"/>
    <mergeCell ref="B126:C126"/>
    <mergeCell ref="B127:C127"/>
    <mergeCell ref="B128:C128"/>
    <mergeCell ref="B129:C129"/>
    <mergeCell ref="B123:C123"/>
    <mergeCell ref="B124:C124"/>
    <mergeCell ref="J119:J120"/>
    <mergeCell ref="D137:H137"/>
    <mergeCell ref="I137:M137"/>
    <mergeCell ref="J93:J94"/>
    <mergeCell ref="K93:K94"/>
    <mergeCell ref="N93:N94"/>
    <mergeCell ref="F119:F120"/>
    <mergeCell ref="G119:G120"/>
    <mergeCell ref="H119:H120"/>
    <mergeCell ref="I102:M102"/>
    <mergeCell ref="L119:L120"/>
    <mergeCell ref="M119:M120"/>
    <mergeCell ref="B132:C132"/>
    <mergeCell ref="I118:O118"/>
    <mergeCell ref="B130:C130"/>
    <mergeCell ref="B131:C131"/>
    <mergeCell ref="O119:O120"/>
    <mergeCell ref="B125:C125"/>
    <mergeCell ref="I119:I120"/>
    <mergeCell ref="N119:N120"/>
    <mergeCell ref="B121:C121"/>
    <mergeCell ref="B122:C122"/>
    <mergeCell ref="B70:B84"/>
    <mergeCell ref="B85:B89"/>
    <mergeCell ref="B92:C94"/>
    <mergeCell ref="D92:H92"/>
    <mergeCell ref="B104:C104"/>
    <mergeCell ref="F93:F94"/>
    <mergeCell ref="G93:G94"/>
    <mergeCell ref="H93:H94"/>
    <mergeCell ref="I51:M51"/>
    <mergeCell ref="J42:J43"/>
    <mergeCell ref="L93:L94"/>
    <mergeCell ref="M93:M94"/>
    <mergeCell ref="I42:I43"/>
    <mergeCell ref="D42:D43"/>
    <mergeCell ref="I92:O92"/>
    <mergeCell ref="D93:D94"/>
    <mergeCell ref="E93:E94"/>
    <mergeCell ref="O93:O94"/>
    <mergeCell ref="I93:I94"/>
    <mergeCell ref="O42:O43"/>
    <mergeCell ref="B68:B69"/>
    <mergeCell ref="C68:C69"/>
    <mergeCell ref="D68:H68"/>
    <mergeCell ref="I68:O68"/>
    <mergeCell ref="K42:K43"/>
    <mergeCell ref="L42:L43"/>
    <mergeCell ref="D51:H51"/>
    <mergeCell ref="M42:M43"/>
    <mergeCell ref="N42:N43"/>
    <mergeCell ref="B41:C43"/>
    <mergeCell ref="D17:H17"/>
    <mergeCell ref="I17:O17"/>
    <mergeCell ref="C17:C18"/>
    <mergeCell ref="I41:O41"/>
    <mergeCell ref="D41:H41"/>
    <mergeCell ref="B17:B18"/>
    <mergeCell ref="H42:H43"/>
    <mergeCell ref="B53:C53"/>
    <mergeCell ref="D2:G2"/>
    <mergeCell ref="D3:G3"/>
    <mergeCell ref="B2:C2"/>
    <mergeCell ref="B3:C3"/>
    <mergeCell ref="B44:B49"/>
    <mergeCell ref="E42:E43"/>
    <mergeCell ref="F42:F43"/>
    <mergeCell ref="G42:G43"/>
    <mergeCell ref="B11:O11"/>
  </mergeCells>
  <dataValidations count="1">
    <dataValidation type="decimal" operator="greaterThanOrEqual" allowBlank="1" showInputMessage="1" showErrorMessage="1" error="Veuillez saisir un nombre." sqref="D19:K20 M19:N20 M22:N24 D22:K24 D26:K28 M26:N28 D32:K32 M32:N32 D60 D30:K30 M30:N30 D8:K8 D70:K71 M70:N71 M73:N75 D73:K75 D77:K79 M77:N79 D83:K83 M83:N83 D111 D81:K81 M81:N81">
      <formula1>0</formula1>
    </dataValidation>
  </dataValidation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2"/>
  <headerFooter>
    <oddFooter>&amp;R&amp;"Arial,Normal"&amp;8&amp;F / &amp;A</oddFooter>
  </headerFooter>
  <ignoredErrors>
    <ignoredError sqref="I37:L37 L21:L31 M37:N37 L36 L38 L46:L49 L33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4"/>
  <dimension ref="A1:K56"/>
  <sheetViews>
    <sheetView showGridLines="0" zoomScalePageLayoutView="0" workbookViewId="0" topLeftCell="A1">
      <selection activeCell="F7" sqref="F7"/>
    </sheetView>
  </sheetViews>
  <sheetFormatPr defaultColWidth="20.7109375" defaultRowHeight="15"/>
  <cols>
    <col min="1" max="1" width="2.7109375" style="25" customWidth="1"/>
    <col min="2" max="2" width="28.7109375" style="25" customWidth="1"/>
    <col min="3" max="10" width="15.7109375" style="25" customWidth="1"/>
    <col min="11" max="11" width="2.7109375" style="25" customWidth="1"/>
    <col min="12" max="247" width="11.421875" style="25" customWidth="1"/>
    <col min="248" max="248" width="20.7109375" style="25" customWidth="1"/>
    <col min="249" max="249" width="14.28125" style="25" customWidth="1"/>
    <col min="250" max="250" width="14.421875" style="25" customWidth="1"/>
    <col min="251" max="251" width="15.28125" style="25" customWidth="1"/>
    <col min="252" max="252" width="14.7109375" style="25" customWidth="1"/>
    <col min="253" max="253" width="13.28125" style="25" customWidth="1"/>
    <col min="254" max="254" width="14.140625" style="25" customWidth="1"/>
    <col min="255" max="255" width="14.421875" style="25" customWidth="1"/>
    <col min="256" max="16384" width="20.7109375" style="25" customWidth="1"/>
  </cols>
  <sheetData>
    <row r="1" spans="1:11" s="23" customFormat="1" ht="12">
      <c r="A1" s="125"/>
      <c r="B1" s="126"/>
      <c r="C1" s="126"/>
      <c r="D1" s="126"/>
      <c r="E1" s="126"/>
      <c r="F1" s="126"/>
      <c r="G1" s="126"/>
      <c r="H1" s="99"/>
      <c r="I1" s="99"/>
      <c r="J1" s="99"/>
      <c r="K1" s="100"/>
    </row>
    <row r="2" spans="1:11" s="130" customFormat="1" ht="25.5" customHeight="1">
      <c r="A2" s="127"/>
      <c r="B2" s="569" t="s">
        <v>100</v>
      </c>
      <c r="C2" s="569"/>
      <c r="D2" s="570"/>
      <c r="E2" s="570"/>
      <c r="F2" s="570"/>
      <c r="G2" s="128"/>
      <c r="H2" s="128"/>
      <c r="I2" s="128"/>
      <c r="J2" s="128"/>
      <c r="K2" s="129"/>
    </row>
    <row r="3" spans="1:11" s="130" customFormat="1" ht="25.5" customHeight="1">
      <c r="A3" s="127"/>
      <c r="B3" s="569" t="s">
        <v>101</v>
      </c>
      <c r="C3" s="569"/>
      <c r="D3" s="571"/>
      <c r="E3" s="571"/>
      <c r="F3" s="571"/>
      <c r="G3" s="128"/>
      <c r="H3" s="128"/>
      <c r="I3" s="128"/>
      <c r="J3" s="128"/>
      <c r="K3" s="129"/>
    </row>
    <row r="4" spans="1:11" s="130" customFormat="1" ht="12">
      <c r="A4" s="127"/>
      <c r="B4" s="128"/>
      <c r="C4" s="128"/>
      <c r="D4" s="128"/>
      <c r="E4" s="128"/>
      <c r="F4" s="128"/>
      <c r="G4" s="128"/>
      <c r="H4" s="128"/>
      <c r="I4" s="128"/>
      <c r="J4" s="128"/>
      <c r="K4" s="129"/>
    </row>
    <row r="5" spans="1:11" s="130" customFormat="1" ht="12.75">
      <c r="A5" s="127"/>
      <c r="B5" s="128"/>
      <c r="C5" s="132" t="s">
        <v>81</v>
      </c>
      <c r="D5" s="128"/>
      <c r="E5" s="128"/>
      <c r="F5" s="128"/>
      <c r="G5" s="128"/>
      <c r="H5" s="128"/>
      <c r="I5" s="128"/>
      <c r="J5" s="128"/>
      <c r="K5" s="129"/>
    </row>
    <row r="6" spans="1:11" s="130" customFormat="1" ht="12.75">
      <c r="A6" s="127"/>
      <c r="B6" s="128"/>
      <c r="C6" s="132"/>
      <c r="D6" s="128"/>
      <c r="E6" s="128"/>
      <c r="F6" s="128"/>
      <c r="G6" s="128"/>
      <c r="H6" s="128"/>
      <c r="I6" s="128"/>
      <c r="J6" s="128"/>
      <c r="K6" s="129"/>
    </row>
    <row r="7" spans="1:11" s="130" customFormat="1" ht="24.75">
      <c r="A7" s="127"/>
      <c r="B7" s="128"/>
      <c r="C7" s="133" t="s">
        <v>34</v>
      </c>
      <c r="D7" s="133" t="s">
        <v>87</v>
      </c>
      <c r="E7" s="133" t="s">
        <v>36</v>
      </c>
      <c r="F7" s="421" t="s">
        <v>214</v>
      </c>
      <c r="G7" s="421" t="s">
        <v>215</v>
      </c>
      <c r="H7" s="421" t="s">
        <v>216</v>
      </c>
      <c r="I7" s="128"/>
      <c r="J7" s="128"/>
      <c r="K7" s="129"/>
    </row>
    <row r="8" spans="1:11" s="130" customFormat="1" ht="12">
      <c r="A8" s="127"/>
      <c r="B8" s="128"/>
      <c r="C8" s="141"/>
      <c r="D8" s="141"/>
      <c r="E8" s="141"/>
      <c r="F8" s="141"/>
      <c r="G8" s="141"/>
      <c r="H8" s="141"/>
      <c r="I8" s="128"/>
      <c r="J8" s="128"/>
      <c r="K8" s="129"/>
    </row>
    <row r="9" spans="1:11" s="130" customFormat="1" ht="12">
      <c r="A9" s="127"/>
      <c r="B9" s="128"/>
      <c r="C9" s="128"/>
      <c r="D9" s="128"/>
      <c r="E9" s="128"/>
      <c r="F9" s="128"/>
      <c r="G9" s="128"/>
      <c r="H9" s="128"/>
      <c r="I9" s="128"/>
      <c r="J9" s="128"/>
      <c r="K9" s="129"/>
    </row>
    <row r="10" spans="1:11" s="28" customFormat="1" ht="38.25" customHeight="1">
      <c r="A10" s="26"/>
      <c r="B10" s="576" t="s">
        <v>79</v>
      </c>
      <c r="C10" s="576"/>
      <c r="D10" s="576"/>
      <c r="E10" s="576"/>
      <c r="F10" s="576"/>
      <c r="G10" s="576"/>
      <c r="H10" s="576"/>
      <c r="I10" s="576"/>
      <c r="J10" s="576"/>
      <c r="K10" s="27"/>
    </row>
    <row r="11" spans="1:11" ht="12.75" thickBot="1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1"/>
    </row>
    <row r="12" spans="1:11" ht="25.5" customHeight="1" thickTop="1">
      <c r="A12" s="29"/>
      <c r="B12" s="30"/>
      <c r="C12" s="572" t="s">
        <v>21</v>
      </c>
      <c r="D12" s="561" t="s">
        <v>69</v>
      </c>
      <c r="E12" s="561" t="s">
        <v>19</v>
      </c>
      <c r="F12" s="561" t="s">
        <v>54</v>
      </c>
      <c r="G12" s="563" t="s">
        <v>22</v>
      </c>
      <c r="H12" s="30"/>
      <c r="I12" s="574" t="s">
        <v>23</v>
      </c>
      <c r="J12" s="575"/>
      <c r="K12" s="31"/>
    </row>
    <row r="13" spans="1:11" ht="26.25" thickBot="1">
      <c r="A13" s="29"/>
      <c r="B13" s="30"/>
      <c r="C13" s="573"/>
      <c r="D13" s="562"/>
      <c r="E13" s="562"/>
      <c r="F13" s="562"/>
      <c r="G13" s="564"/>
      <c r="H13" s="30"/>
      <c r="I13" s="309" t="s">
        <v>24</v>
      </c>
      <c r="J13" s="308" t="s">
        <v>66</v>
      </c>
      <c r="K13" s="31"/>
    </row>
    <row r="14" spans="1:11" s="36" customFormat="1" ht="25.5" thickBot="1" thickTop="1">
      <c r="A14" s="26"/>
      <c r="B14" s="32" t="s">
        <v>25</v>
      </c>
      <c r="C14" s="33" t="s">
        <v>26</v>
      </c>
      <c r="D14" s="33" t="s">
        <v>27</v>
      </c>
      <c r="E14" s="33" t="s">
        <v>28</v>
      </c>
      <c r="F14" s="33" t="s">
        <v>29</v>
      </c>
      <c r="G14" s="34" t="s">
        <v>67</v>
      </c>
      <c r="H14" s="35"/>
      <c r="I14" s="33" t="s">
        <v>30</v>
      </c>
      <c r="J14" s="33" t="s">
        <v>31</v>
      </c>
      <c r="K14" s="27"/>
    </row>
    <row r="15" spans="1:11" s="28" customFormat="1" ht="13.5" thickBot="1" thickTop="1">
      <c r="A15" s="26"/>
      <c r="B15" s="37" t="s">
        <v>33</v>
      </c>
      <c r="C15" s="38">
        <f>SUM(C17:C21)</f>
        <v>0</v>
      </c>
      <c r="D15" s="38">
        <f>SUM(D17:D21)</f>
        <v>0</v>
      </c>
      <c r="E15" s="39"/>
      <c r="F15" s="39"/>
      <c r="G15" s="40">
        <f>SUM(G17:G21)</f>
        <v>0</v>
      </c>
      <c r="H15" s="41"/>
      <c r="I15" s="42">
        <f>SUM(I17:I21)</f>
        <v>0</v>
      </c>
      <c r="J15" s="40">
        <f>SUM(J17:J21)</f>
        <v>0</v>
      </c>
      <c r="K15" s="27"/>
    </row>
    <row r="16" spans="1:11" s="28" customFormat="1" ht="13.5" thickBot="1" thickTop="1">
      <c r="A16" s="26"/>
      <c r="B16" s="43"/>
      <c r="C16" s="41"/>
      <c r="D16" s="41"/>
      <c r="E16" s="41"/>
      <c r="F16" s="41"/>
      <c r="G16" s="41"/>
      <c r="H16" s="41"/>
      <c r="I16" s="41"/>
      <c r="J16" s="41"/>
      <c r="K16" s="27"/>
    </row>
    <row r="17" spans="1:11" s="28" customFormat="1" ht="12.75" thickTop="1">
      <c r="A17" s="26"/>
      <c r="B17" s="44" t="s">
        <v>34</v>
      </c>
      <c r="C17" s="170"/>
      <c r="D17" s="170"/>
      <c r="E17" s="170"/>
      <c r="F17" s="170"/>
      <c r="G17" s="45">
        <f>IF(F17="",E17*D17,F17*D17)</f>
        <v>0</v>
      </c>
      <c r="H17" s="41"/>
      <c r="I17" s="173"/>
      <c r="J17" s="171"/>
      <c r="K17" s="27"/>
    </row>
    <row r="18" spans="1:11" s="28" customFormat="1" ht="12">
      <c r="A18" s="26"/>
      <c r="B18" s="46" t="s">
        <v>35</v>
      </c>
      <c r="C18" s="162"/>
      <c r="D18" s="162"/>
      <c r="E18" s="162"/>
      <c r="F18" s="162"/>
      <c r="G18" s="47">
        <f>IF(F18="",E18*D18,F18*D18)</f>
        <v>0</v>
      </c>
      <c r="H18" s="41"/>
      <c r="I18" s="165"/>
      <c r="J18" s="163"/>
      <c r="K18" s="27"/>
    </row>
    <row r="19" spans="1:11" s="28" customFormat="1" ht="12">
      <c r="A19" s="26"/>
      <c r="B19" s="46" t="s">
        <v>36</v>
      </c>
      <c r="C19" s="162"/>
      <c r="D19" s="162"/>
      <c r="E19" s="162"/>
      <c r="F19" s="162"/>
      <c r="G19" s="47">
        <f>IF(F19="",E19*D19,F19*D19)</f>
        <v>0</v>
      </c>
      <c r="H19" s="41"/>
      <c r="I19" s="165"/>
      <c r="J19" s="163"/>
      <c r="K19" s="27"/>
    </row>
    <row r="20" spans="1:11" s="28" customFormat="1" ht="12">
      <c r="A20" s="26"/>
      <c r="B20" s="422" t="s">
        <v>217</v>
      </c>
      <c r="C20" s="162"/>
      <c r="D20" s="162"/>
      <c r="E20" s="162"/>
      <c r="F20" s="162"/>
      <c r="G20" s="47">
        <f>IF(F20="",E20*D20,F20*D20)</f>
        <v>0</v>
      </c>
      <c r="H20" s="41"/>
      <c r="I20" s="165"/>
      <c r="J20" s="163"/>
      <c r="K20" s="27"/>
    </row>
    <row r="21" spans="1:11" s="28" customFormat="1" ht="12.75" thickBot="1">
      <c r="A21" s="26"/>
      <c r="B21" s="423" t="s">
        <v>217</v>
      </c>
      <c r="C21" s="166"/>
      <c r="D21" s="166"/>
      <c r="E21" s="166"/>
      <c r="F21" s="166"/>
      <c r="G21" s="49">
        <f>IF(F21="",E21*D21,F21*D21)</f>
        <v>0</v>
      </c>
      <c r="H21" s="41"/>
      <c r="I21" s="169"/>
      <c r="J21" s="167"/>
      <c r="K21" s="27"/>
    </row>
    <row r="22" spans="1:11" s="28" customFormat="1" ht="13.5" thickBot="1" thickTop="1">
      <c r="A22" s="26"/>
      <c r="B22" s="43"/>
      <c r="C22" s="43"/>
      <c r="D22" s="43"/>
      <c r="E22" s="43"/>
      <c r="F22" s="43"/>
      <c r="G22" s="43"/>
      <c r="H22" s="43"/>
      <c r="I22" s="43"/>
      <c r="J22" s="43"/>
      <c r="K22" s="27"/>
    </row>
    <row r="23" spans="1:11" s="52" customFormat="1" ht="13.5" thickTop="1">
      <c r="A23" s="50"/>
      <c r="B23" s="590" t="s">
        <v>38</v>
      </c>
      <c r="C23" s="591"/>
      <c r="D23" s="577" t="s">
        <v>39</v>
      </c>
      <c r="E23" s="580" t="s">
        <v>40</v>
      </c>
      <c r="F23" s="580" t="s">
        <v>41</v>
      </c>
      <c r="G23" s="580" t="s">
        <v>42</v>
      </c>
      <c r="H23" s="583" t="s">
        <v>68</v>
      </c>
      <c r="I23" s="586" t="s">
        <v>65</v>
      </c>
      <c r="J23" s="587"/>
      <c r="K23" s="51"/>
    </row>
    <row r="24" spans="1:11" s="52" customFormat="1" ht="12.75">
      <c r="A24" s="50"/>
      <c r="B24" s="592"/>
      <c r="C24" s="593"/>
      <c r="D24" s="578"/>
      <c r="E24" s="581"/>
      <c r="F24" s="581"/>
      <c r="G24" s="581"/>
      <c r="H24" s="584"/>
      <c r="I24" s="588"/>
      <c r="J24" s="589"/>
      <c r="K24" s="51"/>
    </row>
    <row r="25" spans="1:11" s="52" customFormat="1" ht="26.25" thickBot="1">
      <c r="A25" s="50"/>
      <c r="B25" s="594"/>
      <c r="C25" s="595"/>
      <c r="D25" s="579"/>
      <c r="E25" s="582"/>
      <c r="F25" s="582"/>
      <c r="G25" s="582"/>
      <c r="H25" s="585"/>
      <c r="I25" s="53" t="s">
        <v>43</v>
      </c>
      <c r="J25" s="308" t="s">
        <v>44</v>
      </c>
      <c r="K25" s="51"/>
    </row>
    <row r="26" spans="1:11" s="36" customFormat="1" ht="13.5" thickBot="1" thickTop="1">
      <c r="A26" s="26"/>
      <c r="B26" s="32" t="s">
        <v>45</v>
      </c>
      <c r="C26" s="54"/>
      <c r="D26" s="33" t="s">
        <v>46</v>
      </c>
      <c r="E26" s="33" t="s">
        <v>47</v>
      </c>
      <c r="F26" s="33" t="s">
        <v>48</v>
      </c>
      <c r="G26" s="33" t="s">
        <v>49</v>
      </c>
      <c r="H26" s="33" t="s">
        <v>50</v>
      </c>
      <c r="I26" s="33" t="s">
        <v>51</v>
      </c>
      <c r="J26" s="33" t="s">
        <v>52</v>
      </c>
      <c r="K26" s="27"/>
    </row>
    <row r="27" spans="1:11" s="60" customFormat="1" ht="13.5" thickBot="1" thickTop="1">
      <c r="A27" s="50"/>
      <c r="B27" s="55" t="s">
        <v>53</v>
      </c>
      <c r="C27" s="56"/>
      <c r="D27" s="57">
        <f>SUM(D29:D33)</f>
        <v>0</v>
      </c>
      <c r="E27" s="58">
        <f>SUM(E29:E33)</f>
        <v>0</v>
      </c>
      <c r="F27" s="58">
        <f>SUM(F29:F33)</f>
        <v>0</v>
      </c>
      <c r="G27" s="58">
        <f>IF(D27=0,0,AVERAGE(D27,E27,F27))</f>
        <v>0</v>
      </c>
      <c r="H27" s="58">
        <f>SUM(H29:H33)</f>
        <v>0</v>
      </c>
      <c r="I27" s="58">
        <f>SUM(I29:I33)</f>
        <v>0</v>
      </c>
      <c r="J27" s="59">
        <f>IF(G15=0,0,I27/G15)</f>
        <v>0</v>
      </c>
      <c r="K27" s="51"/>
    </row>
    <row r="28" spans="1:11" s="36" customFormat="1" ht="13.5" thickBot="1" thickTop="1">
      <c r="A28" s="26"/>
      <c r="C28" s="61"/>
      <c r="D28" s="62"/>
      <c r="E28" s="62"/>
      <c r="F28" s="62"/>
      <c r="G28" s="62"/>
      <c r="H28" s="62"/>
      <c r="I28" s="62"/>
      <c r="K28" s="27"/>
    </row>
    <row r="29" spans="1:11" s="36" customFormat="1" ht="12.75" thickTop="1">
      <c r="A29" s="26"/>
      <c r="B29" s="63" t="s">
        <v>34</v>
      </c>
      <c r="C29" s="64"/>
      <c r="D29" s="172"/>
      <c r="E29" s="170"/>
      <c r="F29" s="170"/>
      <c r="G29" s="65">
        <f>IF(D29=0,0,AVERAGE(D29,E29,F29))</f>
        <v>0</v>
      </c>
      <c r="H29" s="170"/>
      <c r="I29" s="170"/>
      <c r="J29" s="66">
        <f>IF(G17=0,0,I29/G17)</f>
        <v>0</v>
      </c>
      <c r="K29" s="27"/>
    </row>
    <row r="30" spans="1:11" s="36" customFormat="1" ht="12">
      <c r="A30" s="26"/>
      <c r="B30" s="67" t="s">
        <v>35</v>
      </c>
      <c r="C30" s="68"/>
      <c r="D30" s="164"/>
      <c r="E30" s="162"/>
      <c r="F30" s="162"/>
      <c r="G30" s="69">
        <f>IF(D30=0,0,AVERAGE(D30,E30,F30))</f>
        <v>0</v>
      </c>
      <c r="H30" s="162"/>
      <c r="I30" s="162"/>
      <c r="J30" s="70">
        <f>IF(G18=0,0,I30/G18)</f>
        <v>0</v>
      </c>
      <c r="K30" s="27"/>
    </row>
    <row r="31" spans="1:11" s="36" customFormat="1" ht="12">
      <c r="A31" s="26"/>
      <c r="B31" s="67" t="s">
        <v>36</v>
      </c>
      <c r="C31" s="68"/>
      <c r="D31" s="164"/>
      <c r="E31" s="162"/>
      <c r="F31" s="162"/>
      <c r="G31" s="69">
        <f>IF(D31=0,0,AVERAGE(D31,E31,F31))</f>
        <v>0</v>
      </c>
      <c r="H31" s="162"/>
      <c r="I31" s="162"/>
      <c r="J31" s="70">
        <f>IF(G19=0,0,I31/G19)</f>
        <v>0</v>
      </c>
      <c r="K31" s="27"/>
    </row>
    <row r="32" spans="1:11" s="36" customFormat="1" ht="12">
      <c r="A32" s="26"/>
      <c r="B32" s="565" t="s">
        <v>217</v>
      </c>
      <c r="C32" s="566"/>
      <c r="D32" s="164"/>
      <c r="E32" s="162"/>
      <c r="F32" s="162"/>
      <c r="G32" s="69">
        <f>IF(D32=0,0,AVERAGE(D32,E32,F32))</f>
        <v>0</v>
      </c>
      <c r="H32" s="162"/>
      <c r="I32" s="162"/>
      <c r="J32" s="70">
        <f>IF(G20=0,0,I32/G20)</f>
        <v>0</v>
      </c>
      <c r="K32" s="27"/>
    </row>
    <row r="33" spans="1:11" s="36" customFormat="1" ht="15" customHeight="1" thickBot="1">
      <c r="A33" s="26"/>
      <c r="B33" s="567" t="s">
        <v>217</v>
      </c>
      <c r="C33" s="568"/>
      <c r="D33" s="168"/>
      <c r="E33" s="166"/>
      <c r="F33" s="166"/>
      <c r="G33" s="71">
        <f>IF(D33=0,0,AVERAGE(D33,E33,F33))</f>
        <v>0</v>
      </c>
      <c r="H33" s="166"/>
      <c r="I33" s="166"/>
      <c r="J33" s="72">
        <f>IF(G21=0,0,I33/G21)</f>
        <v>0</v>
      </c>
      <c r="K33" s="27"/>
    </row>
    <row r="34" spans="1:11" s="60" customFormat="1" ht="13.5" thickBot="1" thickTop="1">
      <c r="A34" s="301"/>
      <c r="B34" s="302"/>
      <c r="C34" s="302"/>
      <c r="D34" s="303"/>
      <c r="E34" s="303"/>
      <c r="F34" s="303"/>
      <c r="G34" s="303"/>
      <c r="H34" s="304"/>
      <c r="I34" s="304"/>
      <c r="J34" s="304"/>
      <c r="K34" s="305"/>
    </row>
    <row r="35" spans="2:7" s="60" customFormat="1" ht="12.75">
      <c r="B35" s="23"/>
      <c r="C35" s="36"/>
      <c r="D35" s="36"/>
      <c r="E35" s="36"/>
      <c r="F35" s="36"/>
      <c r="G35" s="36"/>
    </row>
    <row r="36" spans="2:7" s="60" customFormat="1" ht="12.75">
      <c r="B36" s="36"/>
      <c r="C36" s="36"/>
      <c r="D36" s="36"/>
      <c r="E36" s="36"/>
      <c r="F36" s="36"/>
      <c r="G36" s="36"/>
    </row>
    <row r="37" spans="2:7" s="60" customFormat="1" ht="12.75">
      <c r="B37" s="36"/>
      <c r="C37" s="36"/>
      <c r="D37" s="36"/>
      <c r="E37" s="36"/>
      <c r="F37" s="36"/>
      <c r="G37" s="36"/>
    </row>
    <row r="38" spans="2:7" s="60" customFormat="1" ht="12.75">
      <c r="B38" s="36"/>
      <c r="C38" s="36"/>
      <c r="D38" s="36"/>
      <c r="E38" s="36"/>
      <c r="F38" s="36"/>
      <c r="G38" s="36"/>
    </row>
    <row r="39" spans="2:10" s="60" customFormat="1" ht="12.75">
      <c r="B39" s="25"/>
      <c r="C39" s="25"/>
      <c r="D39" s="25"/>
      <c r="E39" s="25"/>
      <c r="F39" s="25"/>
      <c r="G39" s="25"/>
      <c r="H39" s="25"/>
      <c r="I39" s="36"/>
      <c r="J39" s="28"/>
    </row>
    <row r="40" spans="2:8" s="36" customFormat="1" ht="12">
      <c r="B40" s="25"/>
      <c r="C40" s="25"/>
      <c r="D40" s="25"/>
      <c r="E40" s="25"/>
      <c r="F40" s="25"/>
      <c r="G40" s="25"/>
      <c r="H40" s="25"/>
    </row>
    <row r="41" spans="2:10" s="28" customFormat="1" ht="12">
      <c r="B41" s="25"/>
      <c r="C41" s="25"/>
      <c r="D41" s="25"/>
      <c r="E41" s="25"/>
      <c r="F41" s="25"/>
      <c r="G41" s="25"/>
      <c r="H41" s="25"/>
      <c r="I41" s="36"/>
      <c r="J41" s="36"/>
    </row>
    <row r="42" spans="2:10" s="28" customFormat="1" ht="12">
      <c r="B42" s="25"/>
      <c r="C42" s="25"/>
      <c r="D42" s="25"/>
      <c r="E42" s="25"/>
      <c r="F42" s="25"/>
      <c r="G42" s="25"/>
      <c r="H42" s="25"/>
      <c r="I42" s="36"/>
      <c r="J42" s="36"/>
    </row>
    <row r="43" spans="2:10" s="28" customFormat="1" ht="12">
      <c r="B43" s="25"/>
      <c r="C43" s="25"/>
      <c r="D43" s="25"/>
      <c r="E43" s="25"/>
      <c r="F43" s="25"/>
      <c r="G43" s="25"/>
      <c r="H43" s="25"/>
      <c r="I43" s="36"/>
      <c r="J43" s="36"/>
    </row>
    <row r="44" spans="2:10" s="28" customFormat="1" ht="12.75">
      <c r="B44" s="25"/>
      <c r="C44" s="25"/>
      <c r="D44" s="25"/>
      <c r="E44" s="25"/>
      <c r="F44" s="25"/>
      <c r="G44" s="25"/>
      <c r="H44" s="25"/>
      <c r="I44" s="60"/>
      <c r="J44" s="60"/>
    </row>
    <row r="45" spans="9:10" ht="12.75">
      <c r="I45" s="60"/>
      <c r="J45" s="60"/>
    </row>
    <row r="46" spans="9:10" ht="12.75">
      <c r="I46" s="60"/>
      <c r="J46" s="60"/>
    </row>
    <row r="47" spans="9:10" ht="12">
      <c r="I47" s="36"/>
      <c r="J47" s="36"/>
    </row>
    <row r="48" spans="9:10" ht="12">
      <c r="I48" s="36"/>
      <c r="J48" s="36"/>
    </row>
    <row r="49" spans="9:10" ht="12">
      <c r="I49" s="36"/>
      <c r="J49" s="36"/>
    </row>
    <row r="50" spans="9:10" ht="12">
      <c r="I50" s="36"/>
      <c r="J50" s="36"/>
    </row>
    <row r="51" spans="9:10" ht="12">
      <c r="I51" s="36"/>
      <c r="J51" s="36"/>
    </row>
    <row r="52" spans="9:10" ht="12">
      <c r="I52" s="36"/>
      <c r="J52" s="36"/>
    </row>
    <row r="53" ht="12">
      <c r="B53" s="28"/>
    </row>
    <row r="54" ht="12">
      <c r="B54" s="28"/>
    </row>
    <row r="55" ht="12">
      <c r="B55" s="28"/>
    </row>
    <row r="56" spans="2:10" ht="12">
      <c r="B56" s="28"/>
      <c r="C56" s="28"/>
      <c r="D56" s="28"/>
      <c r="E56" s="28"/>
      <c r="F56" s="28"/>
      <c r="G56" s="28"/>
      <c r="H56" s="28"/>
      <c r="I56" s="28"/>
      <c r="J56" s="28"/>
    </row>
  </sheetData>
  <sheetProtection password="8694" sheet="1" objects="1" scenarios="1"/>
  <mergeCells count="20">
    <mergeCell ref="I12:J12"/>
    <mergeCell ref="B10:J10"/>
    <mergeCell ref="D23:D25"/>
    <mergeCell ref="E23:E25"/>
    <mergeCell ref="F23:F25"/>
    <mergeCell ref="G23:G25"/>
    <mergeCell ref="H23:H25"/>
    <mergeCell ref="I23:J24"/>
    <mergeCell ref="B23:C25"/>
    <mergeCell ref="E12:E13"/>
    <mergeCell ref="F12:F13"/>
    <mergeCell ref="G12:G13"/>
    <mergeCell ref="B32:C32"/>
    <mergeCell ref="B33:C33"/>
    <mergeCell ref="B2:C2"/>
    <mergeCell ref="D2:F2"/>
    <mergeCell ref="B3:C3"/>
    <mergeCell ref="D3:F3"/>
    <mergeCell ref="C12:C13"/>
    <mergeCell ref="D12:D13"/>
  </mergeCells>
  <dataValidations count="1">
    <dataValidation type="decimal" operator="greaterThanOrEqual" allowBlank="1" showInputMessage="1" showErrorMessage="1" error="Veuillez saisir un nombre." sqref="C17:F21 I17:J21 D29:F33 H29:I33 C8:J8">
      <formula1>0</formula1>
    </dataValidation>
  </dataValidation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5"/>
  <dimension ref="A1:N40"/>
  <sheetViews>
    <sheetView showGridLines="0" zoomScalePageLayoutView="0" workbookViewId="0" topLeftCell="A1">
      <selection activeCell="F7" sqref="F7"/>
    </sheetView>
  </sheetViews>
  <sheetFormatPr defaultColWidth="11.421875" defaultRowHeight="15"/>
  <cols>
    <col min="1" max="1" width="2.7109375" style="73" customWidth="1"/>
    <col min="2" max="2" width="39.28125" style="73" customWidth="1"/>
    <col min="3" max="8" width="15.7109375" style="73" customWidth="1"/>
    <col min="9" max="9" width="15.7109375" style="98" customWidth="1"/>
    <col min="10" max="13" width="15.7109375" style="73" customWidth="1"/>
    <col min="14" max="14" width="2.7109375" style="73" customWidth="1"/>
    <col min="15" max="16384" width="11.421875" style="73" customWidth="1"/>
  </cols>
  <sheetData>
    <row r="1" spans="1:14" s="23" customFormat="1" ht="12">
      <c r="A1" s="125"/>
      <c r="B1" s="126"/>
      <c r="C1" s="126"/>
      <c r="D1" s="126"/>
      <c r="E1" s="126"/>
      <c r="F1" s="126"/>
      <c r="G1" s="126"/>
      <c r="H1" s="99"/>
      <c r="I1" s="99"/>
      <c r="J1" s="99"/>
      <c r="K1" s="126"/>
      <c r="L1" s="126"/>
      <c r="M1" s="126"/>
      <c r="N1" s="131"/>
    </row>
    <row r="2" spans="1:14" s="130" customFormat="1" ht="25.5" customHeight="1">
      <c r="A2" s="127"/>
      <c r="B2" s="569" t="s">
        <v>100</v>
      </c>
      <c r="C2" s="569"/>
      <c r="D2" s="570"/>
      <c r="E2" s="570"/>
      <c r="F2" s="570"/>
      <c r="G2" s="128"/>
      <c r="H2" s="128"/>
      <c r="I2" s="128"/>
      <c r="J2" s="128"/>
      <c r="K2" s="128"/>
      <c r="L2" s="128"/>
      <c r="M2" s="128"/>
      <c r="N2" s="129"/>
    </row>
    <row r="3" spans="1:14" s="130" customFormat="1" ht="25.5" customHeight="1">
      <c r="A3" s="127"/>
      <c r="B3" s="569" t="s">
        <v>101</v>
      </c>
      <c r="C3" s="569"/>
      <c r="D3" s="571"/>
      <c r="E3" s="571"/>
      <c r="F3" s="571"/>
      <c r="G3" s="128"/>
      <c r="H3" s="128"/>
      <c r="I3" s="128"/>
      <c r="J3" s="128"/>
      <c r="K3" s="128"/>
      <c r="L3" s="128"/>
      <c r="M3" s="128"/>
      <c r="N3" s="129"/>
    </row>
    <row r="4" spans="1:14" s="130" customFormat="1" ht="12">
      <c r="A4" s="127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9"/>
    </row>
    <row r="5" spans="1:14" s="130" customFormat="1" ht="12.75">
      <c r="A5" s="127"/>
      <c r="B5" s="128"/>
      <c r="C5" s="132" t="s">
        <v>81</v>
      </c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9"/>
    </row>
    <row r="6" spans="1:14" s="130" customFormat="1" ht="12.75">
      <c r="A6" s="127"/>
      <c r="B6" s="128"/>
      <c r="C6" s="132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9"/>
    </row>
    <row r="7" spans="1:14" s="130" customFormat="1" ht="24.75">
      <c r="A7" s="127"/>
      <c r="B7" s="128"/>
      <c r="C7" s="133" t="s">
        <v>34</v>
      </c>
      <c r="D7" s="133" t="s">
        <v>87</v>
      </c>
      <c r="E7" s="133" t="s">
        <v>36</v>
      </c>
      <c r="F7" s="421" t="s">
        <v>214</v>
      </c>
      <c r="G7" s="421" t="s">
        <v>215</v>
      </c>
      <c r="H7" s="421" t="s">
        <v>216</v>
      </c>
      <c r="I7" s="128"/>
      <c r="J7" s="128"/>
      <c r="K7" s="128"/>
      <c r="L7" s="128"/>
      <c r="M7" s="128"/>
      <c r="N7" s="129"/>
    </row>
    <row r="8" spans="1:14" s="130" customFormat="1" ht="12">
      <c r="A8" s="127"/>
      <c r="B8" s="128"/>
      <c r="C8" s="141"/>
      <c r="D8" s="141"/>
      <c r="E8" s="141"/>
      <c r="F8" s="141"/>
      <c r="G8" s="141"/>
      <c r="H8" s="141"/>
      <c r="I8" s="128"/>
      <c r="J8" s="128"/>
      <c r="K8" s="128"/>
      <c r="L8" s="128"/>
      <c r="M8" s="128"/>
      <c r="N8" s="129"/>
    </row>
    <row r="9" spans="1:14" s="130" customFormat="1" ht="12">
      <c r="A9" s="127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9"/>
    </row>
    <row r="10" spans="1:14" s="76" customFormat="1" ht="38.25" customHeight="1">
      <c r="A10" s="74"/>
      <c r="B10" s="596" t="s">
        <v>80</v>
      </c>
      <c r="C10" s="596"/>
      <c r="D10" s="596"/>
      <c r="E10" s="596"/>
      <c r="F10" s="596"/>
      <c r="G10" s="596"/>
      <c r="H10" s="596"/>
      <c r="I10" s="596"/>
      <c r="J10" s="596"/>
      <c r="K10" s="596"/>
      <c r="L10" s="596"/>
      <c r="M10" s="596"/>
      <c r="N10" s="75"/>
    </row>
    <row r="11" spans="1:14" s="81" customFormat="1" ht="12.75">
      <c r="A11" s="26"/>
      <c r="B11" s="77"/>
      <c r="C11" s="54"/>
      <c r="D11" s="78"/>
      <c r="E11" s="78"/>
      <c r="F11" s="78"/>
      <c r="G11" s="54"/>
      <c r="H11" s="78"/>
      <c r="I11" s="79"/>
      <c r="J11" s="78"/>
      <c r="K11" s="78"/>
      <c r="L11" s="78"/>
      <c r="M11" s="78"/>
      <c r="N11" s="80"/>
    </row>
    <row r="12" spans="1:14" s="81" customFormat="1" ht="13.5" thickBot="1">
      <c r="A12" s="26"/>
      <c r="B12" s="77" t="s">
        <v>74</v>
      </c>
      <c r="C12" s="54"/>
      <c r="D12" s="78"/>
      <c r="E12" s="78"/>
      <c r="F12" s="78"/>
      <c r="G12" s="54"/>
      <c r="H12" s="78"/>
      <c r="I12" s="79"/>
      <c r="J12" s="78"/>
      <c r="K12" s="78"/>
      <c r="L12" s="78"/>
      <c r="M12" s="78"/>
      <c r="N12" s="80"/>
    </row>
    <row r="13" spans="1:14" s="81" customFormat="1" ht="13.5" thickBot="1" thickTop="1">
      <c r="A13" s="26"/>
      <c r="B13" s="77"/>
      <c r="C13" s="602" t="s">
        <v>75</v>
      </c>
      <c r="D13" s="603"/>
      <c r="E13" s="603"/>
      <c r="F13" s="603"/>
      <c r="G13" s="604"/>
      <c r="H13" s="78"/>
      <c r="I13" s="602" t="s">
        <v>65</v>
      </c>
      <c r="J13" s="603"/>
      <c r="K13" s="603"/>
      <c r="L13" s="603"/>
      <c r="M13" s="604"/>
      <c r="N13" s="80"/>
    </row>
    <row r="14" spans="1:14" s="81" customFormat="1" ht="51" customHeight="1" thickBot="1" thickTop="1">
      <c r="A14" s="82"/>
      <c r="B14" s="83"/>
      <c r="C14" s="84" t="s">
        <v>70</v>
      </c>
      <c r="D14" s="85" t="s">
        <v>55</v>
      </c>
      <c r="E14" s="85" t="s">
        <v>56</v>
      </c>
      <c r="F14" s="86" t="s">
        <v>57</v>
      </c>
      <c r="G14" s="86" t="s">
        <v>58</v>
      </c>
      <c r="H14" s="78"/>
      <c r="I14" s="84" t="s">
        <v>71</v>
      </c>
      <c r="J14" s="85" t="s">
        <v>55</v>
      </c>
      <c r="K14" s="85" t="s">
        <v>56</v>
      </c>
      <c r="L14" s="86" t="s">
        <v>57</v>
      </c>
      <c r="M14" s="87" t="s">
        <v>59</v>
      </c>
      <c r="N14" s="80"/>
    </row>
    <row r="15" spans="1:14" ht="13.5" thickBot="1" thickTop="1">
      <c r="A15" s="50"/>
      <c r="B15" s="77" t="s">
        <v>60</v>
      </c>
      <c r="C15" s="88" t="s">
        <v>61</v>
      </c>
      <c r="D15" s="89" t="s">
        <v>26</v>
      </c>
      <c r="E15" s="89" t="s">
        <v>27</v>
      </c>
      <c r="F15" s="89" t="s">
        <v>28</v>
      </c>
      <c r="G15" s="89" t="s">
        <v>62</v>
      </c>
      <c r="H15" s="90"/>
      <c r="I15" s="88" t="s">
        <v>63</v>
      </c>
      <c r="J15" s="89" t="s">
        <v>64</v>
      </c>
      <c r="K15" s="89" t="s">
        <v>30</v>
      </c>
      <c r="L15" s="89" t="s">
        <v>31</v>
      </c>
      <c r="M15" s="89" t="s">
        <v>32</v>
      </c>
      <c r="N15" s="91"/>
    </row>
    <row r="16" spans="1:14" ht="12.75" thickTop="1">
      <c r="A16" s="26"/>
      <c r="B16" s="44" t="s">
        <v>34</v>
      </c>
      <c r="C16" s="119">
        <f>SUM(D16:G16)</f>
        <v>0</v>
      </c>
      <c r="D16" s="159"/>
      <c r="E16" s="159"/>
      <c r="F16" s="161"/>
      <c r="G16" s="160"/>
      <c r="H16" s="90"/>
      <c r="I16" s="122">
        <f>SUM(J16:M16)</f>
        <v>0</v>
      </c>
      <c r="J16" s="159"/>
      <c r="K16" s="159"/>
      <c r="L16" s="161"/>
      <c r="M16" s="160"/>
      <c r="N16" s="91"/>
    </row>
    <row r="17" spans="1:14" ht="12">
      <c r="A17" s="26"/>
      <c r="B17" s="46" t="s">
        <v>35</v>
      </c>
      <c r="C17" s="120">
        <f>SUM(D17:G17)</f>
        <v>0</v>
      </c>
      <c r="D17" s="153"/>
      <c r="E17" s="153"/>
      <c r="F17" s="155"/>
      <c r="G17" s="154"/>
      <c r="H17" s="90"/>
      <c r="I17" s="123">
        <f>SUM(J17:M17)</f>
        <v>0</v>
      </c>
      <c r="J17" s="153"/>
      <c r="K17" s="153"/>
      <c r="L17" s="155"/>
      <c r="M17" s="154"/>
      <c r="N17" s="91"/>
    </row>
    <row r="18" spans="1:14" ht="12">
      <c r="A18" s="26"/>
      <c r="B18" s="46" t="s">
        <v>36</v>
      </c>
      <c r="C18" s="120">
        <f>SUM(D18:G18)</f>
        <v>0</v>
      </c>
      <c r="D18" s="153"/>
      <c r="E18" s="153"/>
      <c r="F18" s="155"/>
      <c r="G18" s="154"/>
      <c r="H18" s="90"/>
      <c r="I18" s="123">
        <f>SUM(J18:M18)</f>
        <v>0</v>
      </c>
      <c r="J18" s="153"/>
      <c r="K18" s="153"/>
      <c r="L18" s="155"/>
      <c r="M18" s="154"/>
      <c r="N18" s="91"/>
    </row>
    <row r="19" spans="1:14" ht="12">
      <c r="A19" s="26"/>
      <c r="B19" s="422" t="s">
        <v>217</v>
      </c>
      <c r="C19" s="120">
        <f>SUM(D19:G19)</f>
        <v>0</v>
      </c>
      <c r="D19" s="153"/>
      <c r="E19" s="153"/>
      <c r="F19" s="155"/>
      <c r="G19" s="154"/>
      <c r="H19" s="90"/>
      <c r="I19" s="123">
        <f>SUM(J19:M19)</f>
        <v>0</v>
      </c>
      <c r="J19" s="153"/>
      <c r="K19" s="153"/>
      <c r="L19" s="155"/>
      <c r="M19" s="154"/>
      <c r="N19" s="91"/>
    </row>
    <row r="20" spans="1:14" ht="13.5" thickBot="1">
      <c r="A20" s="50"/>
      <c r="B20" s="423" t="s">
        <v>217</v>
      </c>
      <c r="C20" s="121">
        <f>SUM(D20:G20)</f>
        <v>0</v>
      </c>
      <c r="D20" s="156"/>
      <c r="E20" s="156"/>
      <c r="F20" s="158"/>
      <c r="G20" s="157"/>
      <c r="H20" s="90"/>
      <c r="I20" s="124">
        <f>SUM(J20:M20)</f>
        <v>0</v>
      </c>
      <c r="J20" s="156"/>
      <c r="K20" s="156"/>
      <c r="L20" s="158"/>
      <c r="M20" s="157"/>
      <c r="N20" s="91"/>
    </row>
    <row r="21" spans="1:14" ht="13.5" thickBot="1" thickTop="1">
      <c r="A21" s="50"/>
      <c r="B21" s="43"/>
      <c r="C21" s="92"/>
      <c r="D21" s="43"/>
      <c r="E21" s="43"/>
      <c r="F21" s="43"/>
      <c r="G21" s="43"/>
      <c r="H21" s="90"/>
      <c r="I21" s="92"/>
      <c r="J21" s="43"/>
      <c r="K21" s="43"/>
      <c r="L21" s="43"/>
      <c r="M21" s="43"/>
      <c r="N21" s="91"/>
    </row>
    <row r="22" spans="1:14" s="341" customFormat="1" ht="13.5" thickBot="1" thickTop="1">
      <c r="A22" s="50"/>
      <c r="B22" s="37" t="s">
        <v>53</v>
      </c>
      <c r="C22" s="335">
        <f>SUM(C16:C20)</f>
        <v>0</v>
      </c>
      <c r="D22" s="335">
        <f>SUM(D16:D20)</f>
        <v>0</v>
      </c>
      <c r="E22" s="335">
        <f>SUM(E16:E20)</f>
        <v>0</v>
      </c>
      <c r="F22" s="336">
        <f>SUM(F16:F20)</f>
        <v>0</v>
      </c>
      <c r="G22" s="337">
        <f>SUM(G16:G20)</f>
        <v>0</v>
      </c>
      <c r="H22" s="338"/>
      <c r="I22" s="339">
        <f>SUM(I16:I20)</f>
        <v>0</v>
      </c>
      <c r="J22" s="335">
        <f>SUM(J16:J20)</f>
        <v>0</v>
      </c>
      <c r="K22" s="335">
        <f>SUM(K16:K20)</f>
        <v>0</v>
      </c>
      <c r="L22" s="336">
        <f>SUM(L16:L20)</f>
        <v>0</v>
      </c>
      <c r="M22" s="337">
        <f>SUM(M16:M20)</f>
        <v>0</v>
      </c>
      <c r="N22" s="340"/>
    </row>
    <row r="23" spans="1:14" ht="13.5" thickTop="1">
      <c r="A23" s="50"/>
      <c r="B23" s="77"/>
      <c r="C23" s="92"/>
      <c r="D23" s="43"/>
      <c r="E23" s="43"/>
      <c r="F23" s="43"/>
      <c r="G23" s="43"/>
      <c r="H23" s="90"/>
      <c r="I23" s="92"/>
      <c r="J23" s="183"/>
      <c r="K23" s="183"/>
      <c r="L23" s="183"/>
      <c r="M23" s="183"/>
      <c r="N23" s="91"/>
    </row>
    <row r="24" spans="1:14" ht="12.75">
      <c r="A24" s="50"/>
      <c r="B24" s="77"/>
      <c r="C24" s="92"/>
      <c r="D24" s="43"/>
      <c r="E24" s="43"/>
      <c r="F24" s="43"/>
      <c r="G24" s="43"/>
      <c r="H24" s="90"/>
      <c r="I24" s="92"/>
      <c r="J24" s="43"/>
      <c r="K24" s="43"/>
      <c r="L24" s="43"/>
      <c r="M24" s="43"/>
      <c r="N24" s="91"/>
    </row>
    <row r="25" spans="1:14" ht="12.75">
      <c r="A25" s="50"/>
      <c r="B25" s="77" t="s">
        <v>76</v>
      </c>
      <c r="C25" s="92"/>
      <c r="D25" s="43"/>
      <c r="E25" s="43"/>
      <c r="F25" s="43"/>
      <c r="G25" s="43"/>
      <c r="H25" s="90"/>
      <c r="I25" s="92"/>
      <c r="J25" s="43"/>
      <c r="K25" s="43"/>
      <c r="L25" s="43"/>
      <c r="M25" s="43"/>
      <c r="N25" s="91"/>
    </row>
    <row r="26" spans="1:14" ht="12.75" thickBot="1">
      <c r="A26" s="94"/>
      <c r="B26" s="90"/>
      <c r="C26" s="54"/>
      <c r="D26" s="78"/>
      <c r="E26" s="78"/>
      <c r="F26" s="78"/>
      <c r="G26" s="54"/>
      <c r="H26" s="78"/>
      <c r="I26" s="79"/>
      <c r="J26" s="78"/>
      <c r="K26" s="78"/>
      <c r="L26" s="78"/>
      <c r="M26" s="78"/>
      <c r="N26" s="91"/>
    </row>
    <row r="27" spans="1:14" ht="13.5" thickBot="1" thickTop="1">
      <c r="A27" s="94"/>
      <c r="B27" s="77"/>
      <c r="C27" s="602" t="s">
        <v>77</v>
      </c>
      <c r="D27" s="603"/>
      <c r="E27" s="603"/>
      <c r="F27" s="603"/>
      <c r="G27" s="604"/>
      <c r="H27" s="78"/>
      <c r="I27" s="602" t="s">
        <v>78</v>
      </c>
      <c r="J27" s="603"/>
      <c r="K27" s="603"/>
      <c r="L27" s="603"/>
      <c r="M27" s="604"/>
      <c r="N27" s="91"/>
    </row>
    <row r="28" spans="1:14" ht="51" customHeight="1" thickBot="1" thickTop="1">
      <c r="A28" s="94"/>
      <c r="B28" s="83"/>
      <c r="C28" s="84" t="s">
        <v>70</v>
      </c>
      <c r="D28" s="85" t="s">
        <v>55</v>
      </c>
      <c r="E28" s="85" t="s">
        <v>56</v>
      </c>
      <c r="F28" s="86" t="s">
        <v>57</v>
      </c>
      <c r="G28" s="86" t="s">
        <v>58</v>
      </c>
      <c r="H28" s="78"/>
      <c r="I28" s="84" t="s">
        <v>71</v>
      </c>
      <c r="J28" s="85" t="s">
        <v>55</v>
      </c>
      <c r="K28" s="85" t="s">
        <v>56</v>
      </c>
      <c r="L28" s="86" t="s">
        <v>57</v>
      </c>
      <c r="M28" s="87" t="s">
        <v>59</v>
      </c>
      <c r="N28" s="91"/>
    </row>
    <row r="29" spans="1:14" ht="13.5" thickBot="1" thickTop="1">
      <c r="A29" s="94"/>
      <c r="B29" s="77" t="s">
        <v>60</v>
      </c>
      <c r="C29" s="88" t="s">
        <v>61</v>
      </c>
      <c r="D29" s="89" t="s">
        <v>26</v>
      </c>
      <c r="E29" s="89" t="s">
        <v>27</v>
      </c>
      <c r="F29" s="89" t="s">
        <v>28</v>
      </c>
      <c r="G29" s="89" t="s">
        <v>62</v>
      </c>
      <c r="H29" s="90"/>
      <c r="I29" s="88" t="s">
        <v>63</v>
      </c>
      <c r="J29" s="89" t="s">
        <v>64</v>
      </c>
      <c r="K29" s="89" t="s">
        <v>30</v>
      </c>
      <c r="L29" s="89" t="s">
        <v>31</v>
      </c>
      <c r="M29" s="89" t="s">
        <v>32</v>
      </c>
      <c r="N29" s="91"/>
    </row>
    <row r="30" spans="1:14" ht="12.75" thickTop="1">
      <c r="A30" s="94"/>
      <c r="B30" s="44" t="s">
        <v>34</v>
      </c>
      <c r="C30" s="119">
        <f>SUM(D30:G30)</f>
        <v>0</v>
      </c>
      <c r="D30" s="159"/>
      <c r="E30" s="159"/>
      <c r="F30" s="161"/>
      <c r="G30" s="160"/>
      <c r="H30" s="90"/>
      <c r="I30" s="122">
        <f>SUM(J30:M30)</f>
        <v>0</v>
      </c>
      <c r="J30" s="159"/>
      <c r="K30" s="159"/>
      <c r="L30" s="161"/>
      <c r="M30" s="160"/>
      <c r="N30" s="91"/>
    </row>
    <row r="31" spans="1:14" ht="12">
      <c r="A31" s="94"/>
      <c r="B31" s="46" t="s">
        <v>35</v>
      </c>
      <c r="C31" s="120">
        <f>SUM(D31:G31)</f>
        <v>0</v>
      </c>
      <c r="D31" s="153"/>
      <c r="E31" s="153"/>
      <c r="F31" s="155"/>
      <c r="G31" s="154"/>
      <c r="H31" s="90"/>
      <c r="I31" s="123">
        <f>SUM(J31:M31)</f>
        <v>0</v>
      </c>
      <c r="J31" s="153"/>
      <c r="K31" s="153"/>
      <c r="L31" s="155"/>
      <c r="M31" s="154"/>
      <c r="N31" s="91"/>
    </row>
    <row r="32" spans="1:14" ht="12">
      <c r="A32" s="94"/>
      <c r="B32" s="46" t="s">
        <v>36</v>
      </c>
      <c r="C32" s="120">
        <f>SUM(D32:G32)</f>
        <v>0</v>
      </c>
      <c r="D32" s="153"/>
      <c r="E32" s="153"/>
      <c r="F32" s="155"/>
      <c r="G32" s="154"/>
      <c r="H32" s="90"/>
      <c r="I32" s="123">
        <f>SUM(J32:M32)</f>
        <v>0</v>
      </c>
      <c r="J32" s="153"/>
      <c r="K32" s="153"/>
      <c r="L32" s="155"/>
      <c r="M32" s="154"/>
      <c r="N32" s="91"/>
    </row>
    <row r="33" spans="1:14" ht="12">
      <c r="A33" s="94"/>
      <c r="B33" s="46" t="s">
        <v>37</v>
      </c>
      <c r="C33" s="120">
        <f>SUM(D33:G33)</f>
        <v>0</v>
      </c>
      <c r="D33" s="153"/>
      <c r="E33" s="153"/>
      <c r="F33" s="155"/>
      <c r="G33" s="154"/>
      <c r="H33" s="90"/>
      <c r="I33" s="123">
        <f>SUM(J33:M33)</f>
        <v>0</v>
      </c>
      <c r="J33" s="153"/>
      <c r="K33" s="153"/>
      <c r="L33" s="155"/>
      <c r="M33" s="154"/>
      <c r="N33" s="91"/>
    </row>
    <row r="34" spans="1:14" ht="12.75" thickBot="1">
      <c r="A34" s="94"/>
      <c r="B34" s="48" t="s">
        <v>37</v>
      </c>
      <c r="C34" s="121">
        <f>SUM(D34:G34)</f>
        <v>0</v>
      </c>
      <c r="D34" s="156"/>
      <c r="E34" s="156"/>
      <c r="F34" s="158"/>
      <c r="G34" s="157"/>
      <c r="H34" s="90"/>
      <c r="I34" s="124">
        <f>SUM(J34:M34)</f>
        <v>0</v>
      </c>
      <c r="J34" s="156"/>
      <c r="K34" s="156"/>
      <c r="L34" s="158"/>
      <c r="M34" s="157"/>
      <c r="N34" s="91"/>
    </row>
    <row r="35" spans="1:14" ht="13.5" thickBot="1" thickTop="1">
      <c r="A35" s="94"/>
      <c r="B35" s="43"/>
      <c r="C35" s="92"/>
      <c r="D35" s="43"/>
      <c r="E35" s="43"/>
      <c r="F35" s="43"/>
      <c r="G35" s="43"/>
      <c r="H35" s="90"/>
      <c r="I35" s="92"/>
      <c r="J35" s="43"/>
      <c r="K35" s="43"/>
      <c r="L35" s="43"/>
      <c r="M35" s="43"/>
      <c r="N35" s="91"/>
    </row>
    <row r="36" spans="1:14" s="341" customFormat="1" ht="13.5" thickBot="1" thickTop="1">
      <c r="A36" s="342"/>
      <c r="B36" s="37" t="s">
        <v>53</v>
      </c>
      <c r="C36" s="335">
        <f>SUM(C30:C34)</f>
        <v>0</v>
      </c>
      <c r="D36" s="335">
        <f>SUM(D30:D34)</f>
        <v>0</v>
      </c>
      <c r="E36" s="335">
        <f>SUM(E30:E34)</f>
        <v>0</v>
      </c>
      <c r="F36" s="336">
        <f>SUM(F30:F34)</f>
        <v>0</v>
      </c>
      <c r="G36" s="337">
        <f>SUM(G30:G34)</f>
        <v>0</v>
      </c>
      <c r="H36" s="338"/>
      <c r="I36" s="339">
        <f>SUM(I30:I34)</f>
        <v>0</v>
      </c>
      <c r="J36" s="335">
        <f>SUM(J30:J34)</f>
        <v>0</v>
      </c>
      <c r="K36" s="335">
        <f>SUM(K30:K34)</f>
        <v>0</v>
      </c>
      <c r="L36" s="336">
        <f>SUM(L30:L34)</f>
        <v>0</v>
      </c>
      <c r="M36" s="337">
        <f>SUM(M30:M34)</f>
        <v>0</v>
      </c>
      <c r="N36" s="340"/>
    </row>
    <row r="37" spans="1:14" ht="13.5" thickBot="1" thickTop="1">
      <c r="A37" s="94"/>
      <c r="B37" s="90"/>
      <c r="C37" s="90"/>
      <c r="D37" s="90"/>
      <c r="E37" s="90"/>
      <c r="F37" s="90"/>
      <c r="G37" s="90"/>
      <c r="H37" s="90"/>
      <c r="I37" s="95"/>
      <c r="J37" s="90"/>
      <c r="K37" s="90"/>
      <c r="L37" s="90"/>
      <c r="M37" s="90"/>
      <c r="N37" s="91"/>
    </row>
    <row r="38" spans="1:14" ht="12">
      <c r="A38" s="94"/>
      <c r="B38" s="597" t="s">
        <v>73</v>
      </c>
      <c r="C38" s="597"/>
      <c r="D38" s="598"/>
      <c r="E38" s="599"/>
      <c r="F38" s="90"/>
      <c r="G38" s="90"/>
      <c r="H38" s="90"/>
      <c r="I38" s="95"/>
      <c r="J38" s="90"/>
      <c r="K38" s="90"/>
      <c r="L38" s="90"/>
      <c r="M38" s="90"/>
      <c r="N38" s="91"/>
    </row>
    <row r="39" spans="1:14" ht="12.75" thickBot="1">
      <c r="A39" s="94"/>
      <c r="B39" s="597"/>
      <c r="C39" s="597"/>
      <c r="D39" s="600"/>
      <c r="E39" s="601"/>
      <c r="F39" s="90"/>
      <c r="G39" s="90"/>
      <c r="H39" s="90"/>
      <c r="I39" s="95"/>
      <c r="J39" s="90"/>
      <c r="K39" s="90"/>
      <c r="L39" s="90"/>
      <c r="M39" s="90"/>
      <c r="N39" s="91"/>
    </row>
    <row r="40" spans="1:14" ht="12.75" thickBot="1">
      <c r="A40" s="184"/>
      <c r="B40" s="93"/>
      <c r="C40" s="93"/>
      <c r="D40" s="93"/>
      <c r="E40" s="93"/>
      <c r="F40" s="93"/>
      <c r="G40" s="93"/>
      <c r="H40" s="93"/>
      <c r="I40" s="96"/>
      <c r="J40" s="93"/>
      <c r="K40" s="93"/>
      <c r="L40" s="93"/>
      <c r="M40" s="93"/>
      <c r="N40" s="97"/>
    </row>
  </sheetData>
  <sheetProtection password="8694" sheet="1" objects="1" scenarios="1"/>
  <mergeCells count="11">
    <mergeCell ref="I13:M13"/>
    <mergeCell ref="B10:M10"/>
    <mergeCell ref="B38:C39"/>
    <mergeCell ref="D38:E39"/>
    <mergeCell ref="C27:G27"/>
    <mergeCell ref="I27:M27"/>
    <mergeCell ref="B2:C2"/>
    <mergeCell ref="D2:F2"/>
    <mergeCell ref="B3:C3"/>
    <mergeCell ref="D3:F3"/>
    <mergeCell ref="C13:G13"/>
  </mergeCells>
  <dataValidations count="1">
    <dataValidation type="decimal" operator="greaterThanOrEqual" allowBlank="1" showInputMessage="1" showErrorMessage="1" error="Veuillez saisir un nombre." sqref="D16:G20 J16:M20 J30:M34 D30:G34 D38:E39 C8:J8">
      <formula1>0</formula1>
    </dataValidation>
  </dataValidations>
  <printOptions horizontalCentered="1" verticalCentered="1"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gilchalencon</dc:creator>
  <cp:keywords/>
  <dc:description/>
  <cp:lastModifiedBy>MN1</cp:lastModifiedBy>
  <cp:lastPrinted>2016-07-04T15:56:09Z</cp:lastPrinted>
  <dcterms:created xsi:type="dcterms:W3CDTF">2013-05-28T07:00:13Z</dcterms:created>
  <dcterms:modified xsi:type="dcterms:W3CDTF">2018-02-21T18:54:32Z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