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748" activeTab="2"/>
  </bookViews>
  <sheets>
    <sheet name="Actif" sheetId="1" r:id="rId1"/>
    <sheet name="Liste" sheetId="2" state="hidden" r:id="rId2"/>
    <sheet name="Passif" sheetId="3" r:id="rId3"/>
  </sheets>
  <definedNames>
    <definedName name="__CAPHIDEN___DATEGENE___ANN0">'Actif'!$E$3</definedName>
    <definedName name="_0">153820544</definedName>
    <definedName name="CRCAPHIDEN___NFINESS____ANN0">'Actif'!$B$3</definedName>
    <definedName name="CRCAPHIDEN___NOMETAB____ANN0">'Actif'!$B$4</definedName>
    <definedName name="FACTCIRCUL_CAretenu_moins2">0</definedName>
    <definedName name="FACTCIRCUL_CAretenu_moins3">0</definedName>
    <definedName name="FBILAB_CAretenu_moins2">0</definedName>
    <definedName name="FBILAB_CAretenu_moins3">0</definedName>
    <definedName name="FBILAB_CAretenu_moins4">0</definedName>
    <definedName name="FBILABAC_CAretenu_moins2">0</definedName>
    <definedName name="FBILABAC_CAretenu_moins3">0</definedName>
    <definedName name="FBILABAC_CAretenu_moins3_1">0</definedName>
    <definedName name="FBILABAC_CAretenu_moins4">0</definedName>
    <definedName name="FBILAC_CAretenu_moins2">0</definedName>
    <definedName name="FBILAC_CAretenu_moins3">0</definedName>
    <definedName name="FBILAC_CAretenu_moins4">0</definedName>
    <definedName name="FBILAD_CAretenu_moins2">0</definedName>
    <definedName name="FBILAD_CAretenu_moins3">0</definedName>
    <definedName name="FBILAD_CAretenu_moins4">0</definedName>
    <definedName name="FBILADAE_CAretenu_moins2">0</definedName>
    <definedName name="FBILADAE_CAretenu_moins3">0</definedName>
    <definedName name="FBILADAE_CAretenu_moins3_1">0</definedName>
    <definedName name="FBILADAE_CAretenu_moins4">0</definedName>
    <definedName name="FBILAE_CAretenu_moins2">0</definedName>
    <definedName name="FBILAE_CAretenu_moins3">0</definedName>
    <definedName name="FBILAE_CAretenu_moins4">0</definedName>
    <definedName name="FBILAF_CAretenu_moins2">0</definedName>
    <definedName name="FBILAF_CAretenu_moins3">0</definedName>
    <definedName name="FBILAF_CAretenu_moins4">0</definedName>
    <definedName name="FBILAFAG_CAretenu_moins2">0</definedName>
    <definedName name="FBILAFAG_CAretenu_moins3">0</definedName>
    <definedName name="FBILAFAG_CAretenu_moins3_1">0</definedName>
    <definedName name="FBILAFAG_CAretenu_moins4">0</definedName>
    <definedName name="FBILAG_CAretenu_moins2">0</definedName>
    <definedName name="FBILAG_CAretenu_moins3">0</definedName>
    <definedName name="FBILAG_CAretenu_moins4">0</definedName>
    <definedName name="FBILAH_CAretenu_moins2">0</definedName>
    <definedName name="FBILAH_CAretenu_moins3">0</definedName>
    <definedName name="FBILAH_CAretenu_moins4">0</definedName>
    <definedName name="FBILAHAI_CAretenu_moins2">0</definedName>
    <definedName name="FBILAHAI_CAretenu_moins3">0</definedName>
    <definedName name="FBILAHAI_CAretenu_moins3_1">0</definedName>
    <definedName name="FBILAHAI_CAretenu_moins4">0</definedName>
    <definedName name="FBILAI_CAretenu_moins2">0</definedName>
    <definedName name="FBILAI_CAretenu_moins3">0</definedName>
    <definedName name="FBILAI_CAretenu_moins4">0</definedName>
    <definedName name="FBILAJ_CAretenu_moins2">0</definedName>
    <definedName name="FBILAJ_CAretenu_moins3">0</definedName>
    <definedName name="FBILAJ_CAretenu_moins4">0</definedName>
    <definedName name="FBILAJAK_CAretenu_moins2">0</definedName>
    <definedName name="FBILAJAK_CAretenu_moins3">0</definedName>
    <definedName name="FBILAJAK_CAretenu_moins3_1">0</definedName>
    <definedName name="FBILAJAK_CAretenu_moins4">0</definedName>
    <definedName name="FBILAK_CAretenu_moins2">0</definedName>
    <definedName name="FBILAK_CAretenu_moins3">0</definedName>
    <definedName name="FBILAK_CAretenu_moins4">0</definedName>
    <definedName name="FBILAL_CAretenu_moins2">0</definedName>
    <definedName name="FBILAL_CAretenu_moins3">0</definedName>
    <definedName name="FBILAL_CAretenu_moins4">0</definedName>
    <definedName name="FBILALAM_CAretenu_moins2">0</definedName>
    <definedName name="FBILALAM_CAretenu_moins3">0</definedName>
    <definedName name="FBILALAM_CAretenu_moins3_1">0</definedName>
    <definedName name="FBILALAM_CAretenu_moins4">0</definedName>
    <definedName name="FBILAM_CAretenu_moins2">0</definedName>
    <definedName name="FBILAM_CAretenu_moins3">0</definedName>
    <definedName name="FBILAM_CAretenu_moins4">0</definedName>
    <definedName name="FBILAN_CAretenu_moins2">0</definedName>
    <definedName name="FBILAN_CAretenu_moins3">0</definedName>
    <definedName name="FBILAN_CAretenu_moins4">0</definedName>
    <definedName name="FBILAO_CAretenu_moins2">0</definedName>
    <definedName name="FBILAO_CAretenu_moins3">0</definedName>
    <definedName name="FBILAO_CAretenu_moins4">0</definedName>
    <definedName name="FBILAOAN_CAretenu_moins2">0</definedName>
    <definedName name="FBILAOAN_CAretenu_moins3">0</definedName>
    <definedName name="FBILAOAN_CAretenu_moins3_1">0</definedName>
    <definedName name="FBILAOAN_CAretenu_moins4">0</definedName>
    <definedName name="FBILAP_CAretenu_moins2">0</definedName>
    <definedName name="FBILAP_CAretenu_moins3">0</definedName>
    <definedName name="FBILAP_CAretenu_moins4">0</definedName>
    <definedName name="FBILAPAQ_CAretenu_moins2">0</definedName>
    <definedName name="FBILAPAQ_CAretenu_moins3">0</definedName>
    <definedName name="FBILAPAQ_CAretenu_moins3_1">0</definedName>
    <definedName name="FBILAPAQ_CAretenu_moins4">0</definedName>
    <definedName name="FBILAQ_CAretenu_moins2">0</definedName>
    <definedName name="FBILAQ_CAretenu_moins3">0</definedName>
    <definedName name="FBILAQ_CAretenu_moins4">0</definedName>
    <definedName name="FBILAR_CAretenu_moins2">0</definedName>
    <definedName name="FBILAR_CAretenu_moins3">0</definedName>
    <definedName name="FBILAR_CAretenu_moins4">0</definedName>
    <definedName name="FBILARAS_CAretenu_moins2">0</definedName>
    <definedName name="FBILARAS_CAretenu_moins3">0</definedName>
    <definedName name="FBILARAS_CAretenu_moins3_1">0</definedName>
    <definedName name="FBILARAS_CAretenu_moins4">0</definedName>
    <definedName name="FBILAS_CAretenu_moins2">0</definedName>
    <definedName name="FBILAS_CAretenu_moins3">0</definedName>
    <definedName name="FBILAS_CAretenu_moins4">0</definedName>
    <definedName name="FBILAT_CAretenu_moins2">0</definedName>
    <definedName name="FBILAT_CAretenu_moins3">0</definedName>
    <definedName name="FBILAT_CAretenu_moins4">0</definedName>
    <definedName name="FBILATAU_CAretenu_moins2">0</definedName>
    <definedName name="FBILATAU_CAretenu_moins3">0</definedName>
    <definedName name="FBILATAU_CAretenu_moins3_1">0</definedName>
    <definedName name="FBILATAU_CAretenu_moins4">0</definedName>
    <definedName name="FBILAU_CAretenu_moins2">0</definedName>
    <definedName name="FBILAU_CAretenu_moins3">0</definedName>
    <definedName name="FBILAU_CAretenu_moins4">0</definedName>
    <definedName name="FBILAUTRE1_CAretenu_moins2">0</definedName>
    <definedName name="FBILAUTRE1_CAretenu_moins3">0</definedName>
    <definedName name="FBILAUTRE1_CAretenu_moins4">0</definedName>
    <definedName name="FBILAUTRE2_CAretenu_moins2">0</definedName>
    <definedName name="FBILAUTRE2_CAretenu_moins3">0</definedName>
    <definedName name="FBILAUTRE2_CAretenu_moins4">0</definedName>
    <definedName name="FBILAUTRE3_CAretenu_moins2">0</definedName>
    <definedName name="FBILAUTRE3_CAretenu_moins3">0</definedName>
    <definedName name="FBILAUTRE3_CAretenu_moins4">0</definedName>
    <definedName name="FBILAV_CAretenu_moins2">0</definedName>
    <definedName name="FBILAV_CAretenu_moins3">0</definedName>
    <definedName name="FBILAV_CAretenu_moins4">0</definedName>
    <definedName name="FBILAVAW_CAretenu_moins2">0</definedName>
    <definedName name="FBILAVAW_CAretenu_moins3">0</definedName>
    <definedName name="FBILAVAW_CAretenu_moins3_1">0</definedName>
    <definedName name="FBILAVAW_CAretenu_moins4">0</definedName>
    <definedName name="FBILAW_CAretenu_moins2">0</definedName>
    <definedName name="FBILAW_CAretenu_moins3">0</definedName>
    <definedName name="FBILAW_CAretenu_moins4">0</definedName>
    <definedName name="FBILAX_CAretenu_moins2">0</definedName>
    <definedName name="FBILAX_CAretenu_moins3">0</definedName>
    <definedName name="FBILAX_CAretenu_moins3_1">0</definedName>
    <definedName name="FBILAX_CAretenu_moins4">0</definedName>
    <definedName name="FBILAx1_CAretenu_moins2">0</definedName>
    <definedName name="FBILAx1_CAretenu_moins3">0</definedName>
    <definedName name="FBILAx1_CAretenu_moins4">0</definedName>
    <definedName name="FBILAx2_CAretenu_moins2">0</definedName>
    <definedName name="FBILAx2_CAretenu_moins3">0</definedName>
    <definedName name="FBILAx2_CAretenu_moins4">0</definedName>
    <definedName name="FBILBB_CAretenu_moins2">0</definedName>
    <definedName name="FBILBB_CAretenu_moins3">0</definedName>
    <definedName name="FBILBB_CAretenu_moins4">0</definedName>
    <definedName name="FBILBBBC_CAretenu_moins2">0</definedName>
    <definedName name="FBILBBBC_CAretenu_moins3">0</definedName>
    <definedName name="FBILBBBC_CAretenu_moins3_1">0</definedName>
    <definedName name="FBILBBBC_CAretenu_moins4">0</definedName>
    <definedName name="FBILBC_CAretenu_moins2">0</definedName>
    <definedName name="FBILBC_CAretenu_moins3">0</definedName>
    <definedName name="FBILBC_CAretenu_moins4">0</definedName>
    <definedName name="FBILBD_CAretenu_moins2">0</definedName>
    <definedName name="FBILBD_CAretenu_moins3">0</definedName>
    <definedName name="FBILBD_CAretenu_moins4">0</definedName>
    <definedName name="FBILBDBE_CAretenu_moins2">0</definedName>
    <definedName name="FBILBDBE_CAretenu_moins3">0</definedName>
    <definedName name="FBILBDBE_CAretenu_moins3_1">0</definedName>
    <definedName name="FBILBDBE_CAretenu_moins4">0</definedName>
    <definedName name="FBILBE_CAretenu_moins2">0</definedName>
    <definedName name="FBILBE_CAretenu_moins3">0</definedName>
    <definedName name="FBILBE_CAretenu_moins4">0</definedName>
    <definedName name="FBILBF_CAretenu_moins2">0</definedName>
    <definedName name="FBILBF_CAretenu_moins3">0</definedName>
    <definedName name="FBILBF_CAretenu_moins3_1">0</definedName>
    <definedName name="FBILBF_CAretenu_moins4">0</definedName>
    <definedName name="FBILBF1_CAretenu_moins2">0</definedName>
    <definedName name="FBILBF1_CAretenu_moins3">0</definedName>
    <definedName name="FBILBF1_CAretenu_moins4">0</definedName>
    <definedName name="FBILBF2_CAretenu_moins2">0</definedName>
    <definedName name="FBILBF2_CAretenu_moins3">0</definedName>
    <definedName name="FBILBF2_CAretenu_moins4">0</definedName>
    <definedName name="FBILBG_CAretenu_moins2">0</definedName>
    <definedName name="FBILBG_CAretenu_moins3">0</definedName>
    <definedName name="FBILBG_CAretenu_moins3_1">0</definedName>
    <definedName name="FBILBG_CAretenu_moins4">0</definedName>
    <definedName name="FBILBG1_CAretenu_moins2">0</definedName>
    <definedName name="FBILBG1_CAretenu_moins3">0</definedName>
    <definedName name="FBILBG1_CAretenu_moins4">0</definedName>
    <definedName name="FBILBG2_CAretenu_moins2">0</definedName>
    <definedName name="FBILBG2_CAretenu_moins3">0</definedName>
    <definedName name="FBILBG2_CAretenu_moins4">0</definedName>
    <definedName name="FBILBG3_CAretenu_moins2">0</definedName>
    <definedName name="FBILBG3_CAretenu_moins3">0</definedName>
    <definedName name="FBILBG3_CAretenu_moins4">0</definedName>
    <definedName name="FBILBG4_CAretenu_moins2">0</definedName>
    <definedName name="FBILBG4_CAretenu_moins3">0</definedName>
    <definedName name="FBILBG4_CAretenu_moins4">0</definedName>
    <definedName name="FBILBH_CAretenu_moins2">0</definedName>
    <definedName name="FBILBH_CAretenu_moins3">0</definedName>
    <definedName name="FBILBH_CAretenu_moins4">0</definedName>
    <definedName name="FBILBHBI_CAretenu_moins2">0</definedName>
    <definedName name="FBILBHBI_CAretenu_moins3">0</definedName>
    <definedName name="FBILBHBI_CAretenu_moins3_1">0</definedName>
    <definedName name="FBILBHBI_CAretenu_moins4">0</definedName>
    <definedName name="FBILBI_CAretenu_moins2">0</definedName>
    <definedName name="FBILBI_CAretenu_moins3">0</definedName>
    <definedName name="FBILBI_CAretenu_moins4">0</definedName>
    <definedName name="FBILBJ_CAretenu_moins2">0</definedName>
    <definedName name="FBILBJ_CAretenu_moins3">0</definedName>
    <definedName name="FBILBJ_CAretenu_moins4">0</definedName>
    <definedName name="FBILBJBK_CAretenu_moins2">0</definedName>
    <definedName name="FBILBJBK_CAretenu_moins3">0</definedName>
    <definedName name="FBILBJBK_CAretenu_moins3_1">0</definedName>
    <definedName name="FBILBJBK_CAretenu_moins4">0</definedName>
    <definedName name="FBILBK_CAretenu_moins2">0</definedName>
    <definedName name="FBILBK_CAretenu_moins3">0</definedName>
    <definedName name="FBILBK_CAretenu_moins4">0</definedName>
    <definedName name="FBILBL_CAretenu_moins2">0</definedName>
    <definedName name="FBILBL_CAretenu_moins3">0</definedName>
    <definedName name="FBILBL_CAretenu_moins4">0</definedName>
    <definedName name="FBILBLBM_CAretenu_moins2">0</definedName>
    <definedName name="FBILBLBM_CAretenu_moins3">0</definedName>
    <definedName name="FBILBLBM_CAretenu_moins3_1">0</definedName>
    <definedName name="FBILBLBM_CAretenu_moins4">0</definedName>
    <definedName name="FBILBM_CAretenu_moins2">0</definedName>
    <definedName name="FBILBM_CAretenu_moins3">0</definedName>
    <definedName name="FBILBM_CAretenu_moins4">0</definedName>
    <definedName name="FBILBN_CAretenu_moins2">0</definedName>
    <definedName name="FBILBN_CAretenu_moins3">0</definedName>
    <definedName name="FBILBN_CAretenu_moins4">0</definedName>
    <definedName name="FBILBNBO_CAretenu_moins2">0</definedName>
    <definedName name="FBILBNBO_CAretenu_moins3">0</definedName>
    <definedName name="FBILBNBO_CAretenu_moins3_1">0</definedName>
    <definedName name="FBILBNBO_CAretenu_moins4">0</definedName>
    <definedName name="FBILBO_CAretenu_moins2">0</definedName>
    <definedName name="FBILBO_CAretenu_moins3">0</definedName>
    <definedName name="FBILBO_CAretenu_moins4">0</definedName>
    <definedName name="FBILBP_CAretenu_moins2">0</definedName>
    <definedName name="FBILBP_CAretenu_moins3">0</definedName>
    <definedName name="FBILBP_CAretenu_moins4">0</definedName>
    <definedName name="FBILBPBQ_CAretenu_moins2">0</definedName>
    <definedName name="FBILBPBQ_CAretenu_moins3">0</definedName>
    <definedName name="FBILBPBQ_CAretenu_moins3_1">0</definedName>
    <definedName name="FBILBPBQ_CAretenu_moins4">0</definedName>
    <definedName name="FBILBQ_CAretenu_moins2">0</definedName>
    <definedName name="FBILBQ_CAretenu_moins3">0</definedName>
    <definedName name="FBILBQ_CAretenu_moins4">0</definedName>
    <definedName name="FBILBR_CAretenu_moins2">0</definedName>
    <definedName name="FBILBR_CAretenu_moins3">0</definedName>
    <definedName name="FBILBR_CAretenu_moins4">0</definedName>
    <definedName name="FBILBRBS_CAretenu_moins2">0</definedName>
    <definedName name="FBILBRBS_CAretenu_moins3">0</definedName>
    <definedName name="FBILBRBS_CAretenu_moins3_1">0</definedName>
    <definedName name="FBILBRBS_CAretenu_moins4">0</definedName>
    <definedName name="FBILBS_CAretenu_moins2">0</definedName>
    <definedName name="FBILBS_CAretenu_moins3">0</definedName>
    <definedName name="FBILBS_CAretenu_moins4">0</definedName>
    <definedName name="FBILBT_CAretenu_moins2">0</definedName>
    <definedName name="FBILBT_CAretenu_moins3">0</definedName>
    <definedName name="FBILBT_CAretenu_moins4">0</definedName>
    <definedName name="FBILBTBU_CAretenu_moins2">0</definedName>
    <definedName name="FBILBTBU_CAretenu_moins3">0</definedName>
    <definedName name="FBILBTBU_CAretenu_moins3_1">0</definedName>
    <definedName name="FBILBTBU_CAretenu_moins4">0</definedName>
    <definedName name="FBILBU_CAretenu_moins2">0</definedName>
    <definedName name="FBILBU_CAretenu_moins3">0</definedName>
    <definedName name="FBILBU_CAretenu_moins4">0</definedName>
    <definedName name="FBILBV_CAretenu_moins2">0</definedName>
    <definedName name="FBILBV_CAretenu_moins3">0</definedName>
    <definedName name="FBILBV_CAretenu_moins3_1">0</definedName>
    <definedName name="FBILBV_CAretenu_moins4">0</definedName>
    <definedName name="FBILBV1_CAretenu_moins2">0</definedName>
    <definedName name="FBILBV1_CAretenu_moins3">0</definedName>
    <definedName name="FBILBW_CAretenu_moins2">0</definedName>
    <definedName name="FBILBW_CAretenu_moins3">0</definedName>
    <definedName name="FBILBW_CAretenu_moins3_1">0</definedName>
    <definedName name="FBILBW_CAretenu_moins4">0</definedName>
    <definedName name="FBILBX_CAretenu_moins2">0</definedName>
    <definedName name="FBILBX_CAretenu_moins3">0</definedName>
    <definedName name="FBILBX_CAretenu_moins4">0</definedName>
    <definedName name="FBILBXBY_CAretenu_moins2">0</definedName>
    <definedName name="FBILBXBY_CAretenu_moins3">0</definedName>
    <definedName name="FBILBXBY_CAretenu_moins3_1">0</definedName>
    <definedName name="FBILBXBY_CAretenu_moins4">0</definedName>
    <definedName name="FBILBY_CAretenu_moins2">0</definedName>
    <definedName name="FBILBY_CAretenu_moins3">0</definedName>
    <definedName name="FBILBY_CAretenu_moins4">0</definedName>
    <definedName name="FBILBZ_CAretenu_moins2">0</definedName>
    <definedName name="FBILBZ_CAretenu_moins3">0</definedName>
    <definedName name="FBILBZ_CAretenu_moins3_1">0</definedName>
    <definedName name="FBILBZ_CAretenu_moins4">0</definedName>
    <definedName name="FBILCA_CAretenu_moins2">0</definedName>
    <definedName name="FBILCA_CAretenu_moins3">0</definedName>
    <definedName name="FBILCA_CAretenu_moins3_1">0</definedName>
    <definedName name="FBILCA_CAretenu_moins4">0</definedName>
    <definedName name="FBILCB_CAretenu_moins2">0</definedName>
    <definedName name="FBILCB_CAretenu_moins3">0</definedName>
    <definedName name="FBILCB_CAretenu_moins3_1">0</definedName>
    <definedName name="FBILCB_CAretenu_moins4">0</definedName>
    <definedName name="FBILCCBQ_CAretenu_moins2">0</definedName>
    <definedName name="FBILCCBQ_CAretenu_moins3">0</definedName>
    <definedName name="FBILCCBQ_CAretenu_moins4">0</definedName>
    <definedName name="FBILCD_CAretenu_moins2">0</definedName>
    <definedName name="FBILCD_CAretenu_moins3">0</definedName>
    <definedName name="FBILCD_CAretenu_moins3_1">0</definedName>
    <definedName name="FBILCD_CAretenu_moins4">0</definedName>
    <definedName name="FBILCE_CAretenu_moins2">0</definedName>
    <definedName name="FBILCE_CAretenu_moins3">0</definedName>
    <definedName name="FBILCE_CAretenu_moins3_1">0</definedName>
    <definedName name="FBILCE_CAretenu_moins4">0</definedName>
    <definedName name="FBILCE1_CAretenu_moins2">0</definedName>
    <definedName name="FBILCE1_CAretenu_moins3">0</definedName>
    <definedName name="FBILCF_CAretenu_moins2">0</definedName>
    <definedName name="FBILCF_CAretenu_moins3">0</definedName>
    <definedName name="FBILCF_CAretenu_moins4">0</definedName>
    <definedName name="FBILCF1_CAretenu_moins2">0</definedName>
    <definedName name="FBILCF1_CAretenu_moins3">0</definedName>
    <definedName name="FBILCH_CAretenu_moins2">0</definedName>
    <definedName name="FBILCH_CAretenu_moins3">0</definedName>
    <definedName name="FBILCH_CAretenu_moins4">0</definedName>
    <definedName name="FBILCI_CAretenu_moins2">0</definedName>
    <definedName name="FBILCI_CAretenu_moins3">0</definedName>
    <definedName name="FBILCI_CAretenu_moins4">0</definedName>
    <definedName name="FBILCJ_CAretenu_moins2">0</definedName>
    <definedName name="FBILCJ_CAretenu_moins3">0</definedName>
    <definedName name="FBILCJ_CAretenu_moins4">0</definedName>
    <definedName name="FBILCJ1_CAretenu_moins2">0</definedName>
    <definedName name="FBILCJ1_CAretenu_moins3">0</definedName>
    <definedName name="FBILCJ1_CAretenu_moins4">0</definedName>
    <definedName name="FBILCJ11_CAretenu_moins2">0</definedName>
    <definedName name="FBILCJ11_CAretenu_moins3">0</definedName>
    <definedName name="FBILCJ2_CAretenu_moins2">0</definedName>
    <definedName name="FBILCJ2_CAretenu_moins3">0</definedName>
    <definedName name="FBILCJ2_CAretenu_moins4">0</definedName>
    <definedName name="FBILCJ3_CAretenu_moins2">0</definedName>
    <definedName name="FBILCJ3_CAretenu_moins3">0</definedName>
    <definedName name="FBILCJ3_CAretenu_moins4">0</definedName>
    <definedName name="FBILCJ31_CAretenu_moins2">0</definedName>
    <definedName name="FBILCJ31_CAretenu_moins3">0</definedName>
    <definedName name="FBILCJ4_CAretenu_moins2">0</definedName>
    <definedName name="FBILCJ4_CAretenu_moins3">0</definedName>
    <definedName name="FBILCJ4_CAretenu_moins4">0</definedName>
    <definedName name="FBILCJd_CAretenu_moins2">0</definedName>
    <definedName name="FBILCJd_CAretenu_moins3">0</definedName>
    <definedName name="FBILCJd_CAretenu_moins4">0</definedName>
    <definedName name="FBILCJe1_CAretenu_moins2">0</definedName>
    <definedName name="FBILCJe1_CAretenu_moins3">0</definedName>
    <definedName name="FBILCJe1_CAretenu_moins4">0</definedName>
    <definedName name="FBILCJe2_CAretenu_moins2">0</definedName>
    <definedName name="FBILCJe2_CAretenu_moins3">0</definedName>
    <definedName name="FBILCJe2_CAretenu_moins4">0</definedName>
    <definedName name="FBILCK_CAretenu_moins2">0</definedName>
    <definedName name="FBILCK_CAretenu_moins3">0</definedName>
    <definedName name="FBILCK_CAretenu_moins4">0</definedName>
    <definedName name="FBILCK1_CAretenu_moins2">0</definedName>
    <definedName name="FBILCK1_CAretenu_moins3">0</definedName>
    <definedName name="FBILCK2_CAretenu_moins2">0</definedName>
    <definedName name="FBILCK2_CAretenu_moins3">0</definedName>
    <definedName name="FBILCK3_CAretenu_moins2">0</definedName>
    <definedName name="FBILCK3_CAretenu_moins3">0</definedName>
    <definedName name="FBILCL_CAretenu_moins2">0</definedName>
    <definedName name="FBILCL_CAretenu_moins3">0</definedName>
    <definedName name="FBILCL_CAretenu_moins4">0</definedName>
    <definedName name="FBILCM_CAretenu_moins2">0</definedName>
    <definedName name="FBILCM_CAretenu_moins3">0</definedName>
    <definedName name="FBILCM_CAretenu_moins4">0</definedName>
    <definedName name="FBILCN_CAretenu_moins2">0</definedName>
    <definedName name="FBILCN_CAretenu_moins3">0</definedName>
    <definedName name="FBILCN_CAretenu_moins4">0</definedName>
    <definedName name="FBILCN1_CAretenu_moins2">0</definedName>
    <definedName name="FBILCN1_CAretenu_moins3">0</definedName>
    <definedName name="FBILCN2_CAretenu_moins2">0</definedName>
    <definedName name="FBILCN2_CAretenu_moins3">0</definedName>
    <definedName name="FBILCO_CAretenu_moins2">0</definedName>
    <definedName name="FBILCO_CAretenu_moins3">0</definedName>
    <definedName name="FBILCO_CAretenu_moins4">0</definedName>
    <definedName name="FBILCO1_CAretenu_moins2">0</definedName>
    <definedName name="FBILCO1_CAretenu_moins3">0</definedName>
    <definedName name="FBILCO1_CAretenu_moins4">0</definedName>
    <definedName name="FBILCO2_CAretenu_moins2">0</definedName>
    <definedName name="FBILCO2_CAretenu_moins3">0</definedName>
    <definedName name="FBILCO2_CAretenu_moins4">0</definedName>
    <definedName name="FBILCO3_CAretenu_moins2">0</definedName>
    <definedName name="FBILCO3_CAretenu_moins3">0</definedName>
    <definedName name="FBILCO3_CAretenu_moins4">0</definedName>
    <definedName name="FBILCO4_CAretenu_moins2">0</definedName>
    <definedName name="FBILCO4_CAretenu_moins3">0</definedName>
    <definedName name="FBILCO4_CAretenu_moins4">0</definedName>
    <definedName name="FBILCP_CAretenu_moins2">0</definedName>
    <definedName name="FBILCP_CAretenu_moins3">0</definedName>
    <definedName name="FBILCP_CAretenu_moins4">0</definedName>
    <definedName name="FBILCRENV_CAretenu_moins2">0</definedName>
    <definedName name="FBILCRENV_CAretenu_moins3">0</definedName>
    <definedName name="FBILCRENV_CAretenu_moins4">0</definedName>
    <definedName name="FBILCS_CAretenu_moins2">0</definedName>
    <definedName name="FBILCS_CAretenu_moins3">0</definedName>
    <definedName name="FBILCS_CAretenu_moins4">0</definedName>
    <definedName name="FBILCS1_CAretenu_moins2">0</definedName>
    <definedName name="FBILCS1_CAretenu_moins3">0</definedName>
    <definedName name="FBILCS1_CAretenu_moins4">0</definedName>
    <definedName name="FBILCT_CAretenu_moins2">0</definedName>
    <definedName name="FBILCT_CAretenu_moins3">0</definedName>
    <definedName name="FBILCT_CAretenu_moins4">0</definedName>
    <definedName name="FBILCU_CAretenu_moins2">0</definedName>
    <definedName name="FBILCU_CAretenu_moins3">0</definedName>
    <definedName name="FBILCU_CAretenu_moins4">0</definedName>
    <definedName name="FBILCV_CAretenu_moins2">0</definedName>
    <definedName name="FBILCV_CAretenu_moins3">0</definedName>
    <definedName name="FBILCV_CAretenu_moins4">0</definedName>
    <definedName name="FBILDA_CAretenu_moins2">0</definedName>
    <definedName name="FBILDA_CAretenu_moins3">0</definedName>
    <definedName name="FBILDA_CAretenu_moins4">0</definedName>
    <definedName name="FBILDA1_CAretenu_moins2">0</definedName>
    <definedName name="FBILDA1_CAretenu_moins3">0</definedName>
    <definedName name="FBILDA1_CAretenu_moins4">0</definedName>
    <definedName name="FBILDA2_CAretenu_moins2">0</definedName>
    <definedName name="FBILDA2_CAretenu_moins3">0</definedName>
    <definedName name="FBILDA2_CAretenu_moins4">0</definedName>
    <definedName name="FBILDA3_CAretenu_moins2">0</definedName>
    <definedName name="FBILDA3_CAretenu_moins3">0</definedName>
    <definedName name="FBILDA3_CAretenu_moins4">0</definedName>
    <definedName name="FBILDA4_CAretenu_moins2">0</definedName>
    <definedName name="FBILDA4_CAretenu_moins3">0</definedName>
    <definedName name="FBILDA4_CAretenu_moins4">0</definedName>
    <definedName name="FBILDA5_CAretenu_moins2">0</definedName>
    <definedName name="FBILDA5_CAretenu_moins3">0</definedName>
    <definedName name="FBILDA5_CAretenu_moins4">0</definedName>
    <definedName name="FBILDB_CAretenu_moins2">0</definedName>
    <definedName name="FBILDB_CAretenu_moins3">0</definedName>
    <definedName name="FBILDB_CAretenu_moins4">0</definedName>
    <definedName name="FBILDC_CAretenu_moins2">0</definedName>
    <definedName name="FBILDC_CAretenu_moins3">0</definedName>
    <definedName name="FBILDC_CAretenu_moins4">0</definedName>
    <definedName name="FBILDCFIN1_CAretenu_moins2">0</definedName>
    <definedName name="FBILDCFIN1_CAretenu_moins3">0</definedName>
    <definedName name="FBILDCFIN1_CAretenu_moins4">0</definedName>
    <definedName name="FBILDCFIN2_CAretenu_moins2">0</definedName>
    <definedName name="FBILDCFIN2_CAretenu_moins3">0</definedName>
    <definedName name="FBILDCFIN2_CAretenu_moins4">0</definedName>
    <definedName name="FBILDD_CAretenu_moins2">0</definedName>
    <definedName name="FBILDD_CAretenu_moins3">0</definedName>
    <definedName name="FBILDD_CAretenu_moins4">0</definedName>
    <definedName name="FBILDE_CAretenu_moins2">0</definedName>
    <definedName name="FBILDE_CAretenu_moins3">0</definedName>
    <definedName name="FBILDE_CAretenu_moins4">0</definedName>
    <definedName name="FBILDF_CAretenu_moins2">0</definedName>
    <definedName name="FBILDF_CAretenu_moins3">0</definedName>
    <definedName name="FBILDF_CAretenu_moins4">0</definedName>
    <definedName name="FBILDG_CAretenu_moins2">0</definedName>
    <definedName name="FBILDG_CAretenu_moins3">0</definedName>
    <definedName name="FBILDG_CAretenu_moins4">0</definedName>
    <definedName name="FBILDH_CAretenu_moins2">0</definedName>
    <definedName name="FBILDH_CAretenu_moins3">0</definedName>
    <definedName name="FBILDH_CAretenu_moins4">0</definedName>
    <definedName name="FBILDI_CAretenu_moins2">0</definedName>
    <definedName name="FBILDI_CAretenu_moins3">0</definedName>
    <definedName name="FBILDI_CAretenu_moins4">0</definedName>
    <definedName name="FBILDJ_CAretenu_moins2">0</definedName>
    <definedName name="FBILDJ_CAretenu_moins3">0</definedName>
    <definedName name="FBILDJ_CAretenu_moins4">0</definedName>
    <definedName name="FBILDK_CAretenu_moins2">0</definedName>
    <definedName name="FBILDK_CAretenu_moins3">0</definedName>
    <definedName name="FBILDK_CAretenu_moins4">0</definedName>
    <definedName name="FBILDL_CAretenu_moins2">0</definedName>
    <definedName name="FBILDL_CAretenu_moins3">0</definedName>
    <definedName name="FBILDL_CAretenu_moins4">0</definedName>
    <definedName name="FBILDL1_CAretenu_moins2">0</definedName>
    <definedName name="FBILDL1_CAretenu_moins3">0</definedName>
    <definedName name="FBILDL1_CAretenu_moins4">0</definedName>
    <definedName name="FBILDM_CAretenu_moins2">0</definedName>
    <definedName name="FBILDM_CAretenu_moins3">0</definedName>
    <definedName name="FBILDM_CAretenu_moins4">0</definedName>
    <definedName name="FBILDN_CAretenu_moins2">0</definedName>
    <definedName name="FBILDN_CAretenu_moins3">0</definedName>
    <definedName name="FBILDN_CAretenu_moins4">0</definedName>
    <definedName name="FBILEK_CAretenu_moins2">0</definedName>
    <definedName name="FBILEK_CAretenu_moins3">0</definedName>
    <definedName name="FBILEK_CAretenu_moins4">0</definedName>
    <definedName name="FBILEL_CAretenu_moins2">0</definedName>
    <definedName name="FBILEL_CAretenu_moins3">0</definedName>
    <definedName name="FBILEL_CAretenu_moins4">0</definedName>
    <definedName name="FBILEM_CAretenu_moins2">0</definedName>
    <definedName name="FBILEM_CAretenu_moins3">0</definedName>
    <definedName name="FBILEM_CAretenu_moins4">0</definedName>
    <definedName name="FBILFSTABL_CAretenu_moins2">0</definedName>
    <definedName name="FBILFSTABL_CAretenu_moins3">0</definedName>
    <definedName name="FBILFSTABL_CAretenu_moins4">0</definedName>
    <definedName name="FBILFSTABLI_CAretenu_moins2">0</definedName>
    <definedName name="FBILFSTABLI_CAretenu_moins3">0</definedName>
    <definedName name="FBILFSTABLI_CAretenu_moins4">0</definedName>
    <definedName name="FBILICNE_CAretenu_moins2">0</definedName>
    <definedName name="FBILICNE_CAretenu_moins3">0</definedName>
    <definedName name="FBILICNE_CAretenu_moins4">0</definedName>
    <definedName name="FBILLIGTRES_CAretenu_moins2">0</definedName>
    <definedName name="FBILLIGTRES_CAretenu_moins3">0</definedName>
    <definedName name="FBILLIGTRES_CAretenu_moins4">0</definedName>
    <definedName name="FBILMAJPROT_CAretenu_moins2">0</definedName>
    <definedName name="FBILMAJPROT_CAretenu_moins3">0</definedName>
    <definedName name="FBILMAJPROT_CAretenu_moins4">0</definedName>
    <definedName name="FBILREALIM_CAretenu_moins2">0</definedName>
    <definedName name="FBILREALIM_CAretenu_moins3">0</definedName>
    <definedName name="FBILREALIM_CAretenu_moins4">0</definedName>
    <definedName name="FBILREV1_1_CAretenu_moins2">0</definedName>
    <definedName name="FBILREV1_2_CAretenu_moins2">0</definedName>
    <definedName name="FBILREV2_CAretenu_moins2">0</definedName>
    <definedName name="FBILREV3_CAretenu_moins2">0</definedName>
    <definedName name="FBILREV4_CAretenu_moins2">0</definedName>
    <definedName name="FBILREV5_CAretenu_moins2">0</definedName>
    <definedName name="FCREAN_CAretenu_moins2">0</definedName>
    <definedName name="FCREAN_CAretenu_moins3">0</definedName>
    <definedName name="FDET_CAretenu_moins2">0</definedName>
    <definedName name="FDET_CAretenu_moins3">0</definedName>
    <definedName name="FFDSPR_CAretenu_moins2">0</definedName>
    <definedName name="FFDSPR_CAretenu_moins3">0</definedName>
    <definedName name="FIMMOCOR_CAretenu_moins2">0</definedName>
    <definedName name="FIMMOCOR_CAretenu_moins3">0</definedName>
    <definedName name="FIMMOFIN_CAretenu_moins2">0</definedName>
    <definedName name="FIMMOFIN_CAretenu_moins3">0</definedName>
    <definedName name="FPAS_CAretenu_moins2">0</definedName>
    <definedName name="FPAS_CAretenu_moins3">0</definedName>
    <definedName name="FPROVREG_CAretenu_moins2">0</definedName>
    <definedName name="FPROVREG_CAretenu_moins3">0</definedName>
    <definedName name="FRESE_CAretenu_moins2">0</definedName>
    <definedName name="FRESE_CAretenu_moins3">0</definedName>
    <definedName name="FSTOCK_CAretenu_moins2">0</definedName>
    <definedName name="FSTOCK_CAretenu_moins3">0</definedName>
    <definedName name="_xlnm.Print_Area" localSheetId="0">'Actif'!$A$2:$E$49</definedName>
    <definedName name="_xlnm.Print_Area" localSheetId="2">'Passif'!$A$2:$C$62</definedName>
  </definedNames>
  <calcPr fullCalcOnLoad="1"/>
</workbook>
</file>

<file path=xl/sharedStrings.xml><?xml version="1.0" encoding="utf-8"?>
<sst xmlns="http://schemas.openxmlformats.org/spreadsheetml/2006/main" count="116" uniqueCount="111">
  <si>
    <t>A C T I F</t>
  </si>
  <si>
    <t>Montant brut</t>
  </si>
  <si>
    <t>Amort et  dépréciation</t>
  </si>
  <si>
    <t>Montant net</t>
  </si>
  <si>
    <t>ACTIF IMMOBILISE</t>
  </si>
  <si>
    <t>Immobilisations Incorporelles</t>
  </si>
  <si>
    <t>Frais d'établissement</t>
  </si>
  <si>
    <t>Autres immobilisations incorporelles</t>
  </si>
  <si>
    <t>Immobilisations incorporelles en cours</t>
  </si>
  <si>
    <t>Immobilisations Corporelles</t>
  </si>
  <si>
    <t>Terrains</t>
  </si>
  <si>
    <t>Constructions</t>
  </si>
  <si>
    <t>Installations techniques, matériel et outillage</t>
  </si>
  <si>
    <t>Autres immobilisations corporelles</t>
  </si>
  <si>
    <t>Immobilisations corporelles en cours</t>
  </si>
  <si>
    <t>Immobilisations Financières</t>
  </si>
  <si>
    <t>Participations et créances rattachées à des participations</t>
  </si>
  <si>
    <t>Autres titres immobilisés</t>
  </si>
  <si>
    <t>Prêts</t>
  </si>
  <si>
    <t>Autres immobilisations financières</t>
  </si>
  <si>
    <t>TOTAL I</t>
  </si>
  <si>
    <t>Comptes de liaison (1)</t>
  </si>
  <si>
    <t>TOTAL II</t>
  </si>
  <si>
    <t>ACTIF CIRCULANT</t>
  </si>
  <si>
    <t>Stocks et en-cours</t>
  </si>
  <si>
    <t>Matières premières et fournitures</t>
  </si>
  <si>
    <t>Autres approvisionnements</t>
  </si>
  <si>
    <t>En-cours de production (biens et services)</t>
  </si>
  <si>
    <r>
      <t>Créances</t>
    </r>
    <r>
      <rPr>
        <b/>
        <sz val="9"/>
        <color indexed="12"/>
        <rFont val="Times New Roman"/>
        <family val="1"/>
      </rPr>
      <t xml:space="preserve"> (2)</t>
    </r>
  </si>
  <si>
    <r>
      <t xml:space="preserve">Créances redevables et comptes rattachés </t>
    </r>
    <r>
      <rPr>
        <sz val="9"/>
        <rFont val="Times New Roman"/>
        <family val="1"/>
      </rPr>
      <t>(3)</t>
    </r>
  </si>
  <si>
    <t>Autres créances</t>
  </si>
  <si>
    <t>Valeurs mobilières de placement</t>
  </si>
  <si>
    <t>Disponibilités</t>
  </si>
  <si>
    <t>Charges constatées d'avance</t>
  </si>
  <si>
    <t>TOTAL III</t>
  </si>
  <si>
    <t>Charges à répartir sur plusieurs exercices        IV</t>
  </si>
  <si>
    <t>Primes de remboursement des obligations         V</t>
  </si>
  <si>
    <t>Ecart de conversion (actif)                                   VI</t>
  </si>
  <si>
    <t>TOTAL GENERAL                                   (I +II+III+IV+V+VI)</t>
  </si>
  <si>
    <t>(1) Un tableau annexé à ce bilan doit détailler les différents comptes de liaison relatifs à l’investissement, à l’exploitation et à la trésorerie pour cet établissement ou service entre ce dernier et les autres établissements et services concernés.</t>
  </si>
  <si>
    <t xml:space="preserve">(2) Dont à moins d'un an : </t>
  </si>
  <si>
    <t xml:space="preserve"> Dont à plus d'un an  :</t>
  </si>
  <si>
    <t>P A S S I F</t>
  </si>
  <si>
    <t>Réserves</t>
  </si>
  <si>
    <t>Excédents affectés à l'investissement</t>
  </si>
  <si>
    <t>Excédents affectés à la couverture du besoin en fonds de roulement</t>
  </si>
  <si>
    <t>Autres réserves</t>
  </si>
  <si>
    <t xml:space="preserve">Report à nouveau </t>
  </si>
  <si>
    <t>Dépenses refusées par l'autorité de tarification ou inopposable aux financeurs</t>
  </si>
  <si>
    <t>Provisions réglementées</t>
  </si>
  <si>
    <t xml:space="preserve">Comptes de liaison </t>
  </si>
  <si>
    <t>Provisions pour risques</t>
  </si>
  <si>
    <t>Emprunts et dettes auprès des établissements de crédit (2)</t>
  </si>
  <si>
    <t>Avances et acomptes reçus sur commandes en cours</t>
  </si>
  <si>
    <t>Redevables créditeurs</t>
  </si>
  <si>
    <t>Dettes fournisseurs et comptes rattachés (4)</t>
  </si>
  <si>
    <t>Dettes  sociales et fiscales</t>
  </si>
  <si>
    <t>Dettes sur immobilisations et comptes rattachés</t>
  </si>
  <si>
    <t>Autres dettes (5)</t>
  </si>
  <si>
    <t>Produits constatés d'avance</t>
  </si>
  <si>
    <t>TOTAL IV</t>
  </si>
  <si>
    <t>Ecart de conversion (passif)</t>
  </si>
  <si>
    <t>TOTAL V</t>
  </si>
  <si>
    <t>TOTAL GENERAL                                   (I +II+III+IV+V)</t>
  </si>
  <si>
    <t>(3) En particulier : cautions versées par les résidents à leur entrée dans l'établissement.</t>
  </si>
  <si>
    <t>N° FINESS</t>
  </si>
  <si>
    <t>Nom de l'établissement ou service</t>
  </si>
  <si>
    <t>ANNEE</t>
  </si>
  <si>
    <t>Stocks de produits et de marchandises</t>
  </si>
  <si>
    <t>Modifié</t>
  </si>
  <si>
    <t>Remplacé</t>
  </si>
  <si>
    <t>Supprimé</t>
  </si>
  <si>
    <t>Actions</t>
  </si>
  <si>
    <t>Autres stocks</t>
  </si>
  <si>
    <t>Fournisseurs débiteurs</t>
  </si>
  <si>
    <t>dont avances et acomptes versés sur commandes</t>
  </si>
  <si>
    <t>Créé</t>
  </si>
  <si>
    <t>FONDS PROPRES</t>
  </si>
  <si>
    <t>Fonds propres sans droit de reprise</t>
  </si>
  <si>
    <t>Fonds propres avec droit de reprise</t>
  </si>
  <si>
    <t>Ecarts de réevaluation</t>
  </si>
  <si>
    <t xml:space="preserve">           Dont écarts de réevaluation sur biens avec droit de reprise</t>
  </si>
  <si>
    <t>Réserves (hors  réserves des ESSMS sous gestion controlée)</t>
  </si>
  <si>
    <t>Réserve de compensation des déficits</t>
  </si>
  <si>
    <t>Réserve de compensation des charges d'amortissement</t>
  </si>
  <si>
    <t xml:space="preserve">Report à nouveau hors activités sociales ou médico-sociales </t>
  </si>
  <si>
    <t>Report à nouveau des activités sociales ou médico-sociales non controlées</t>
  </si>
  <si>
    <t>Report à nouveau des activités sociales ou médico-sociales sous gestion controlée hors charges rejetées ou neutralisées</t>
  </si>
  <si>
    <t>Charges des activités sociales et médico-sociales dont la prise en compte est differée</t>
  </si>
  <si>
    <t xml:space="preserve">Résultat hors activités sociales ou médico-sociales </t>
  </si>
  <si>
    <t>Résultat des activités sociales ou médico-sociales non controlées</t>
  </si>
  <si>
    <t>Résultat des activités sociales et médico-sociales sous gestion contrôle</t>
  </si>
  <si>
    <t xml:space="preserve">Subventions d'investissement </t>
  </si>
  <si>
    <t xml:space="preserve">   Provisions réglementées pour couverture du besoin en fond de roulement</t>
  </si>
  <si>
    <t xml:space="preserve">   Provisions réglementées relatives aux immobilisations</t>
  </si>
  <si>
    <t xml:space="preserve">   Provisions réglementées relatives aux autres elements de l'actif</t>
  </si>
  <si>
    <t>Amortissements dérogatoires</t>
  </si>
  <si>
    <t>Autres provisions réglementées</t>
  </si>
  <si>
    <t>Droit de l'affectant ou du remettant</t>
  </si>
  <si>
    <t>Autres provisions</t>
  </si>
  <si>
    <t>Fonds dédiés ou reportés</t>
  </si>
  <si>
    <t>DETTES</t>
  </si>
  <si>
    <t>Emprunts et dettes financières diverses (3)</t>
  </si>
  <si>
    <t>(1) dont compte 1201 : résultats sous contrôle de tiers financeurs.</t>
  </si>
  <si>
    <t>(1) dont compte 1291 : résultats sous contrôle de tiers financeurs.</t>
  </si>
  <si>
    <t xml:space="preserve">(2) Dont concours bancaires courants et soldes créditeurs de banques : </t>
  </si>
  <si>
    <t xml:space="preserve">(4) Dont à moins d'un an : </t>
  </si>
  <si>
    <t>(4) Dont à plus d'un an :</t>
  </si>
  <si>
    <t>Contrôle Actif = Passif</t>
  </si>
  <si>
    <t>(3) Dont créances mentionnées à l'article R 314-96 du CASF</t>
  </si>
  <si>
    <t>ANNEXE 3 : Bilan comptable applicable aux établissements et services sociaux et médico-sociaux privés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</si>
</sst>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.00&quot; €&quot;_-;\-* #,##0.00&quot; €&quot;_-;_-* \-??&quot; €&quot;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color indexed="12"/>
      <name val="Times New Roman"/>
      <family val="1"/>
    </font>
    <font>
      <b/>
      <sz val="10"/>
      <name val="Arial"/>
      <family val="2"/>
    </font>
    <font>
      <b/>
      <sz val="11"/>
      <color indexed="12"/>
      <name val="Times New Roman"/>
      <family val="1"/>
    </font>
    <font>
      <b/>
      <sz val="9"/>
      <color indexed="12"/>
      <name val="Times New Roman"/>
      <family val="1"/>
    </font>
    <font>
      <sz val="9"/>
      <name val="Times New Roman"/>
      <family val="1"/>
    </font>
    <font>
      <sz val="10"/>
      <name val="Geneva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 style="thin">
        <color indexed="8"/>
      </top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35" fillId="27" borderId="1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13" fillId="0" borderId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13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92">
    <xf numFmtId="0" fontId="0" fillId="0" borderId="0" xfId="0" applyFont="1" applyAlignment="1">
      <alignment/>
    </xf>
    <xf numFmtId="0" fontId="2" fillId="0" borderId="0" xfId="50">
      <alignment/>
      <protection/>
    </xf>
    <xf numFmtId="0" fontId="4" fillId="0" borderId="10" xfId="50" applyFont="1" applyBorder="1" applyAlignment="1">
      <alignment horizontal="center" vertical="center"/>
      <protection/>
    </xf>
    <xf numFmtId="1" fontId="5" fillId="0" borderId="10" xfId="50" applyNumberFormat="1" applyFont="1" applyBorder="1" applyAlignment="1">
      <alignment horizontal="center" vertical="center"/>
      <protection/>
    </xf>
    <xf numFmtId="0" fontId="4" fillId="0" borderId="11" xfId="50" applyFont="1" applyBorder="1" applyAlignment="1">
      <alignment horizontal="center" vertical="center"/>
      <protection/>
    </xf>
    <xf numFmtId="0" fontId="5" fillId="0" borderId="12" xfId="50" applyFont="1" applyBorder="1" applyAlignment="1">
      <alignment horizontal="center" vertical="center"/>
      <protection/>
    </xf>
    <xf numFmtId="0" fontId="2" fillId="0" borderId="0" xfId="50" applyAlignment="1">
      <alignment horizontal="center" vertical="center"/>
      <protection/>
    </xf>
    <xf numFmtId="0" fontId="4" fillId="0" borderId="11" xfId="50" applyFont="1" applyBorder="1" applyAlignment="1">
      <alignment horizontal="center" vertical="center" wrapText="1"/>
      <protection/>
    </xf>
    <xf numFmtId="0" fontId="4" fillId="0" borderId="12" xfId="50" applyFont="1" applyBorder="1" applyAlignment="1">
      <alignment horizontal="center" vertical="center" wrapText="1"/>
      <protection/>
    </xf>
    <xf numFmtId="4" fontId="7" fillId="0" borderId="13" xfId="50" applyNumberFormat="1" applyFont="1" applyBorder="1" applyAlignment="1">
      <alignment horizontal="right" vertical="center"/>
      <protection/>
    </xf>
    <xf numFmtId="4" fontId="7" fillId="0" borderId="14" xfId="50" applyNumberFormat="1" applyFont="1" applyBorder="1" applyAlignment="1">
      <alignment horizontal="right" vertical="center"/>
      <protection/>
    </xf>
    <xf numFmtId="4" fontId="7" fillId="33" borderId="15" xfId="50" applyNumberFormat="1" applyFont="1" applyFill="1" applyBorder="1" applyAlignment="1" applyProtection="1">
      <alignment horizontal="right" vertical="center"/>
      <protection locked="0"/>
    </xf>
    <xf numFmtId="4" fontId="7" fillId="0" borderId="15" xfId="50" applyNumberFormat="1" applyFont="1" applyBorder="1" applyAlignment="1">
      <alignment horizontal="right" vertical="center"/>
      <protection/>
    </xf>
    <xf numFmtId="4" fontId="7" fillId="33" borderId="15" xfId="50" applyNumberFormat="1" applyFont="1" applyFill="1" applyBorder="1" applyAlignment="1" applyProtection="1">
      <alignment horizontal="right" vertical="center" wrapText="1"/>
      <protection locked="0"/>
    </xf>
    <xf numFmtId="4" fontId="7" fillId="33" borderId="14" xfId="50" applyNumberFormat="1" applyFont="1" applyFill="1" applyBorder="1" applyAlignment="1" applyProtection="1">
      <alignment horizontal="right" vertical="center"/>
      <protection locked="0"/>
    </xf>
    <xf numFmtId="4" fontId="6" fillId="0" borderId="12" xfId="50" applyNumberFormat="1" applyFont="1" applyBorder="1" applyAlignment="1" applyProtection="1">
      <alignment horizontal="right" vertical="center"/>
      <protection hidden="1"/>
    </xf>
    <xf numFmtId="4" fontId="6" fillId="0" borderId="12" xfId="50" applyNumberFormat="1" applyFont="1" applyBorder="1" applyAlignment="1">
      <alignment horizontal="right" vertical="center"/>
      <protection/>
    </xf>
    <xf numFmtId="4" fontId="9" fillId="0" borderId="0" xfId="50" applyNumberFormat="1" applyFont="1" applyAlignment="1">
      <alignment horizontal="center" vertical="center"/>
      <protection/>
    </xf>
    <xf numFmtId="0" fontId="9" fillId="0" borderId="0" xfId="50" applyFont="1" applyAlignment="1">
      <alignment horizontal="center" vertical="center"/>
      <protection/>
    </xf>
    <xf numFmtId="4" fontId="7" fillId="0" borderId="12" xfId="50" applyNumberFormat="1" applyFont="1" applyBorder="1" applyAlignment="1">
      <alignment horizontal="right" vertical="center"/>
      <protection/>
    </xf>
    <xf numFmtId="4" fontId="7" fillId="33" borderId="12" xfId="50" applyNumberFormat="1" applyFont="1" applyFill="1" applyBorder="1" applyAlignment="1" applyProtection="1">
      <alignment horizontal="right" vertical="center"/>
      <protection locked="0"/>
    </xf>
    <xf numFmtId="4" fontId="7" fillId="33" borderId="16" xfId="50" applyNumberFormat="1" applyFont="1" applyFill="1" applyBorder="1" applyAlignment="1" applyProtection="1">
      <alignment horizontal="right" vertical="center"/>
      <protection locked="0"/>
    </xf>
    <xf numFmtId="4" fontId="7" fillId="0" borderId="16" xfId="50" applyNumberFormat="1" applyFont="1" applyBorder="1" applyAlignment="1">
      <alignment horizontal="right" vertical="center"/>
      <protection/>
    </xf>
    <xf numFmtId="4" fontId="7" fillId="33" borderId="15" xfId="50" applyNumberFormat="1" applyFont="1" applyFill="1" applyBorder="1" applyAlignment="1" applyProtection="1">
      <alignment horizontal="right" vertical="center" shrinkToFit="1"/>
      <protection locked="0"/>
    </xf>
    <xf numFmtId="4" fontId="7" fillId="0" borderId="15" xfId="50" applyNumberFormat="1" applyFont="1" applyBorder="1" applyAlignment="1">
      <alignment horizontal="right" vertical="center" shrinkToFit="1"/>
      <protection/>
    </xf>
    <xf numFmtId="4" fontId="7" fillId="0" borderId="17" xfId="50" applyNumberFormat="1" applyFont="1" applyBorder="1" applyAlignment="1">
      <alignment horizontal="right" vertical="center" shrinkToFit="1"/>
      <protection/>
    </xf>
    <xf numFmtId="4" fontId="7" fillId="33" borderId="17" xfId="50" applyNumberFormat="1" applyFont="1" applyFill="1" applyBorder="1" applyAlignment="1" applyProtection="1">
      <alignment horizontal="right" vertical="center" shrinkToFit="1"/>
      <protection locked="0"/>
    </xf>
    <xf numFmtId="4" fontId="7" fillId="33" borderId="14" xfId="50" applyNumberFormat="1" applyFont="1" applyFill="1" applyBorder="1" applyAlignment="1" applyProtection="1">
      <alignment horizontal="right" vertical="center" shrinkToFit="1"/>
      <protection locked="0"/>
    </xf>
    <xf numFmtId="4" fontId="7" fillId="0" borderId="14" xfId="50" applyNumberFormat="1" applyFont="1" applyBorder="1" applyAlignment="1">
      <alignment horizontal="right" vertical="center" shrinkToFit="1"/>
      <protection/>
    </xf>
    <xf numFmtId="4" fontId="7" fillId="33" borderId="18" xfId="50" applyNumberFormat="1" applyFont="1" applyFill="1" applyBorder="1" applyAlignment="1" applyProtection="1">
      <alignment horizontal="right" vertical="center" shrinkToFit="1"/>
      <protection locked="0"/>
    </xf>
    <xf numFmtId="4" fontId="7" fillId="0" borderId="18" xfId="50" applyNumberFormat="1" applyFont="1" applyBorder="1" applyAlignment="1">
      <alignment horizontal="right" vertical="center" shrinkToFit="1"/>
      <protection/>
    </xf>
    <xf numFmtId="0" fontId="2" fillId="0" borderId="0" xfId="50" applyAlignment="1">
      <alignment vertical="center"/>
      <protection/>
    </xf>
    <xf numFmtId="4" fontId="7" fillId="33" borderId="19" xfId="50" applyNumberFormat="1" applyFont="1" applyFill="1" applyBorder="1" applyAlignment="1" applyProtection="1">
      <alignment horizontal="right" vertical="center" shrinkToFit="1"/>
      <protection locked="0"/>
    </xf>
    <xf numFmtId="4" fontId="7" fillId="0" borderId="19" xfId="50" applyNumberFormat="1" applyFont="1" applyBorder="1" applyAlignment="1">
      <alignment horizontal="right" vertical="center" shrinkToFit="1"/>
      <protection/>
    </xf>
    <xf numFmtId="4" fontId="6" fillId="0" borderId="12" xfId="50" applyNumberFormat="1" applyFont="1" applyBorder="1" applyAlignment="1">
      <alignment horizontal="right" vertical="center" shrinkToFit="1"/>
      <protection/>
    </xf>
    <xf numFmtId="0" fontId="4" fillId="33" borderId="0" xfId="50" applyFont="1" applyFill="1" applyProtection="1">
      <alignment/>
      <protection locked="0"/>
    </xf>
    <xf numFmtId="0" fontId="4" fillId="0" borderId="0" xfId="50" applyFont="1">
      <alignment/>
      <protection/>
    </xf>
    <xf numFmtId="0" fontId="12" fillId="33" borderId="0" xfId="50" applyFont="1" applyFill="1" applyProtection="1">
      <alignment/>
      <protection locked="0"/>
    </xf>
    <xf numFmtId="15" fontId="5" fillId="0" borderId="10" xfId="50" applyNumberFormat="1" applyFont="1" applyBorder="1" applyAlignment="1">
      <alignment horizontal="center" vertical="center" wrapText="1"/>
      <protection/>
    </xf>
    <xf numFmtId="0" fontId="5" fillId="0" borderId="12" xfId="50" applyFont="1" applyBorder="1" applyAlignment="1">
      <alignment horizontal="center" vertical="center" wrapText="1"/>
      <protection/>
    </xf>
    <xf numFmtId="4" fontId="7" fillId="0" borderId="13" xfId="50" applyNumberFormat="1" applyFont="1" applyBorder="1" applyAlignment="1">
      <alignment horizontal="right" vertical="center" wrapText="1"/>
      <protection/>
    </xf>
    <xf numFmtId="4" fontId="7" fillId="0" borderId="14" xfId="50" applyNumberFormat="1" applyFont="1" applyBorder="1">
      <alignment/>
      <protection/>
    </xf>
    <xf numFmtId="4" fontId="7" fillId="33" borderId="20" xfId="50" applyNumberFormat="1" applyFont="1" applyFill="1" applyBorder="1" applyAlignment="1" applyProtection="1">
      <alignment horizontal="right" vertical="center" wrapText="1"/>
      <protection locked="0"/>
    </xf>
    <xf numFmtId="4" fontId="7" fillId="33" borderId="20" xfId="50" applyNumberFormat="1" applyFont="1" applyFill="1" applyBorder="1" applyAlignment="1" applyProtection="1">
      <alignment horizontal="right" vertical="center"/>
      <protection locked="0"/>
    </xf>
    <xf numFmtId="4" fontId="7" fillId="33" borderId="17" xfId="50" applyNumberFormat="1" applyFont="1" applyFill="1" applyBorder="1" applyAlignment="1" applyProtection="1">
      <alignment horizontal="right" vertical="center"/>
      <protection locked="0"/>
    </xf>
    <xf numFmtId="4" fontId="6" fillId="33" borderId="12" xfId="50" applyNumberFormat="1" applyFont="1" applyFill="1" applyBorder="1" applyAlignment="1" applyProtection="1">
      <alignment horizontal="right" vertical="center"/>
      <protection locked="0"/>
    </xf>
    <xf numFmtId="0" fontId="13" fillId="0" borderId="0" xfId="51">
      <alignment/>
      <protection/>
    </xf>
    <xf numFmtId="0" fontId="12" fillId="0" borderId="0" xfId="50" applyFont="1">
      <alignment/>
      <protection/>
    </xf>
    <xf numFmtId="0" fontId="9" fillId="0" borderId="0" xfId="0" applyFont="1" applyFill="1" applyBorder="1" applyAlignment="1">
      <alignment vertical="center"/>
    </xf>
    <xf numFmtId="49" fontId="9" fillId="33" borderId="0" xfId="0" applyNumberFormat="1" applyFont="1" applyFill="1" applyBorder="1" applyAlignment="1" applyProtection="1">
      <alignment horizontal="left" vertical="center"/>
      <protection locked="0"/>
    </xf>
    <xf numFmtId="0" fontId="2" fillId="0" borderId="0" xfId="50" applyBorder="1" applyAlignment="1">
      <alignment vertical="center"/>
      <protection/>
    </xf>
    <xf numFmtId="0" fontId="2" fillId="0" borderId="0" xfId="50" applyAlignment="1">
      <alignment wrapText="1"/>
      <protection/>
    </xf>
    <xf numFmtId="0" fontId="13" fillId="0" borderId="0" xfId="51" applyAlignment="1">
      <alignment vertical="center"/>
      <protection/>
    </xf>
    <xf numFmtId="0" fontId="3" fillId="0" borderId="12" xfId="50" applyFont="1" applyBorder="1" applyAlignment="1">
      <alignment horizontal="center" vertical="center"/>
      <protection/>
    </xf>
    <xf numFmtId="0" fontId="4" fillId="0" borderId="14" xfId="50" applyFont="1" applyBorder="1" applyAlignment="1">
      <alignment horizontal="left" vertical="center"/>
      <protection/>
    </xf>
    <xf numFmtId="0" fontId="6" fillId="0" borderId="14" xfId="50" applyFont="1" applyBorder="1" applyAlignment="1">
      <alignment horizontal="center" vertical="center"/>
      <protection/>
    </xf>
    <xf numFmtId="0" fontId="4" fillId="0" borderId="15" xfId="50" applyFont="1" applyBorder="1" applyAlignment="1">
      <alignment horizontal="left" vertical="center"/>
      <protection/>
    </xf>
    <xf numFmtId="0" fontId="8" fillId="0" borderId="15" xfId="50" applyFont="1" applyBorder="1" applyAlignment="1">
      <alignment horizontal="center" vertical="center"/>
      <protection/>
    </xf>
    <xf numFmtId="0" fontId="4" fillId="0" borderId="15" xfId="50" applyFont="1" applyBorder="1" applyAlignment="1">
      <alignment vertical="center"/>
      <protection/>
    </xf>
    <xf numFmtId="0" fontId="4" fillId="0" borderId="15" xfId="50" applyFont="1" applyBorder="1" applyAlignment="1">
      <alignment vertical="center" wrapText="1"/>
      <protection/>
    </xf>
    <xf numFmtId="0" fontId="4" fillId="0" borderId="20" xfId="50" applyFont="1" applyBorder="1" applyAlignment="1">
      <alignment horizontal="left" vertical="center"/>
      <protection/>
    </xf>
    <xf numFmtId="0" fontId="2" fillId="0" borderId="15" xfId="50" applyBorder="1" applyAlignment="1">
      <alignment horizontal="left" vertical="center"/>
      <protection/>
    </xf>
    <xf numFmtId="0" fontId="4" fillId="34" borderId="15" xfId="50" applyFont="1" applyFill="1" applyBorder="1" applyAlignment="1">
      <alignment horizontal="left" vertical="center"/>
      <protection/>
    </xf>
    <xf numFmtId="0" fontId="5" fillId="0" borderId="12" xfId="50" applyFont="1" applyBorder="1" applyAlignment="1">
      <alignment horizontal="right" vertical="center" shrinkToFit="1"/>
      <protection/>
    </xf>
    <xf numFmtId="0" fontId="6" fillId="0" borderId="13" xfId="50" applyFont="1" applyBorder="1" applyAlignment="1">
      <alignment horizontal="center" vertical="center"/>
      <protection/>
    </xf>
    <xf numFmtId="0" fontId="4" fillId="0" borderId="17" xfId="50" applyFont="1" applyBorder="1" applyAlignment="1">
      <alignment horizontal="left" vertical="center"/>
      <protection/>
    </xf>
    <xf numFmtId="0" fontId="4" fillId="0" borderId="12" xfId="50" applyFont="1" applyBorder="1" applyAlignment="1">
      <alignment horizontal="left" vertical="center"/>
      <protection/>
    </xf>
    <xf numFmtId="0" fontId="5" fillId="0" borderId="12" xfId="50" applyFont="1" applyBorder="1" applyAlignment="1">
      <alignment horizontal="left" vertical="center"/>
      <protection/>
    </xf>
    <xf numFmtId="0" fontId="12" fillId="0" borderId="0" xfId="50" applyFont="1" applyAlignment="1">
      <alignment horizontal="left" vertical="center"/>
      <protection/>
    </xf>
    <xf numFmtId="0" fontId="2" fillId="0" borderId="0" xfId="50" applyAlignment="1">
      <alignment horizontal="left" vertical="center"/>
      <protection/>
    </xf>
    <xf numFmtId="0" fontId="3" fillId="0" borderId="12" xfId="50" applyFont="1" applyBorder="1" applyAlignment="1">
      <alignment horizontal="center" vertical="center" shrinkToFit="1"/>
      <protection/>
    </xf>
    <xf numFmtId="0" fontId="4" fillId="0" borderId="14" xfId="50" applyFont="1" applyBorder="1" applyAlignment="1">
      <alignment horizontal="left" vertical="center" shrinkToFit="1"/>
      <protection/>
    </xf>
    <xf numFmtId="0" fontId="6" fillId="0" borderId="14" xfId="50" applyFont="1" applyBorder="1" applyAlignment="1">
      <alignment horizontal="center" vertical="center" shrinkToFit="1"/>
      <protection/>
    </xf>
    <xf numFmtId="0" fontId="8" fillId="0" borderId="14" xfId="50" applyFont="1" applyBorder="1" applyAlignment="1">
      <alignment horizontal="center" vertical="center" shrinkToFit="1"/>
      <protection/>
    </xf>
    <xf numFmtId="0" fontId="4" fillId="0" borderId="15" xfId="50" applyFont="1" applyBorder="1" applyAlignment="1">
      <alignment horizontal="left" vertical="center" shrinkToFit="1"/>
      <protection/>
    </xf>
    <xf numFmtId="0" fontId="4" fillId="34" borderId="15" xfId="50" applyFont="1" applyFill="1" applyBorder="1" applyAlignment="1">
      <alignment horizontal="left" vertical="center" shrinkToFit="1"/>
      <protection/>
    </xf>
    <xf numFmtId="0" fontId="4" fillId="0" borderId="15" xfId="50" applyFont="1" applyBorder="1" applyAlignment="1">
      <alignment horizontal="right" vertical="center" shrinkToFit="1"/>
      <protection/>
    </xf>
    <xf numFmtId="0" fontId="10" fillId="0" borderId="16" xfId="50" applyFont="1" applyBorder="1" applyAlignment="1">
      <alignment horizontal="center" vertical="center" shrinkToFit="1"/>
      <protection/>
    </xf>
    <xf numFmtId="0" fontId="4" fillId="0" borderId="17" xfId="50" applyFont="1" applyBorder="1" applyAlignment="1">
      <alignment horizontal="left" vertical="center" shrinkToFit="1"/>
      <protection/>
    </xf>
    <xf numFmtId="0" fontId="4" fillId="0" borderId="18" xfId="50" applyFont="1" applyBorder="1" applyAlignment="1">
      <alignment horizontal="left" vertical="center" shrinkToFit="1"/>
      <protection/>
    </xf>
    <xf numFmtId="164" fontId="4" fillId="0" borderId="19" xfId="48" applyFont="1" applyFill="1" applyBorder="1" applyAlignment="1" applyProtection="1">
      <alignment horizontal="left" vertical="center" shrinkToFit="1"/>
      <protection/>
    </xf>
    <xf numFmtId="0" fontId="5" fillId="0" borderId="12" xfId="50" applyFont="1" applyBorder="1" applyAlignment="1">
      <alignment horizontal="left" vertical="center" shrinkToFit="1"/>
      <protection/>
    </xf>
    <xf numFmtId="0" fontId="12" fillId="0" borderId="0" xfId="50" applyFont="1" applyAlignment="1">
      <alignment horizontal="left" vertical="center" shrinkToFit="1"/>
      <protection/>
    </xf>
    <xf numFmtId="0" fontId="2" fillId="0" borderId="0" xfId="50" applyAlignment="1">
      <alignment horizontal="left" vertical="center" wrapText="1" shrinkToFit="1"/>
      <protection/>
    </xf>
    <xf numFmtId="0" fontId="2" fillId="0" borderId="0" xfId="50" applyAlignment="1">
      <alignment horizontal="left" vertical="center" shrinkToFit="1"/>
      <protection/>
    </xf>
    <xf numFmtId="4" fontId="6" fillId="33" borderId="0" xfId="50" applyNumberFormat="1" applyFont="1" applyFill="1" applyBorder="1" applyAlignment="1" applyProtection="1">
      <alignment horizontal="right" vertical="center"/>
      <protection locked="0"/>
    </xf>
    <xf numFmtId="49" fontId="9" fillId="33" borderId="0" xfId="0" applyNumberFormat="1" applyFont="1" applyFill="1" applyBorder="1" applyAlignment="1" applyProtection="1" quotePrefix="1">
      <alignment horizontal="left" vertical="center"/>
      <protection locked="0"/>
    </xf>
    <xf numFmtId="4" fontId="2" fillId="0" borderId="0" xfId="50" applyNumberFormat="1">
      <alignment/>
      <protection/>
    </xf>
    <xf numFmtId="0" fontId="14" fillId="0" borderId="0" xfId="50" applyFont="1" applyAlignment="1">
      <alignment vertical="center" shrinkToFit="1"/>
      <protection/>
    </xf>
    <xf numFmtId="0" fontId="12" fillId="0" borderId="21" xfId="50" applyFont="1" applyBorder="1" applyAlignment="1">
      <alignment horizontal="left" wrapText="1"/>
      <protection/>
    </xf>
    <xf numFmtId="0" fontId="2" fillId="33" borderId="0" xfId="0" applyFont="1" applyFill="1" applyBorder="1" applyAlignment="1" applyProtection="1">
      <alignment horizontal="left" vertical="center" indent="1"/>
      <protection locked="0"/>
    </xf>
    <xf numFmtId="0" fontId="14" fillId="0" borderId="0" xfId="50" applyFont="1" applyAlignment="1">
      <alignment horizontal="center" vertical="center" shrinkToFit="1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Monétaire_A4 Bilan actif" xfId="48"/>
    <cellStyle name="Neutre" xfId="49"/>
    <cellStyle name="Normal_TELEBUDGET EHPAD" xfId="50"/>
    <cellStyle name="Normal_TELECA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4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2"/>
  <sheetViews>
    <sheetView showZeros="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E3" sqref="E3"/>
    </sheetView>
  </sheetViews>
  <sheetFormatPr defaultColWidth="11.421875" defaultRowHeight="15"/>
  <cols>
    <col min="1" max="1" width="52.57421875" style="84" customWidth="1"/>
    <col min="2" max="5" width="20.7109375" style="1" customWidth="1"/>
    <col min="6" max="16384" width="11.421875" style="1" customWidth="1"/>
  </cols>
  <sheetData>
    <row r="1" spans="1:5" ht="17.25">
      <c r="A1" s="91" t="s">
        <v>110</v>
      </c>
      <c r="B1" s="91"/>
      <c r="C1" s="91"/>
      <c r="D1" s="91"/>
      <c r="E1" s="91"/>
    </row>
    <row r="3" spans="1:5" s="31" customFormat="1" ht="20.25" customHeight="1">
      <c r="A3" s="48" t="s">
        <v>65</v>
      </c>
      <c r="B3" s="86"/>
      <c r="C3" s="50"/>
      <c r="D3" s="48" t="s">
        <v>67</v>
      </c>
      <c r="E3" s="49"/>
    </row>
    <row r="4" spans="1:5" s="31" customFormat="1" ht="20.25" customHeight="1">
      <c r="A4" s="48" t="s">
        <v>66</v>
      </c>
      <c r="B4" s="90"/>
      <c r="C4" s="90"/>
      <c r="D4" s="90"/>
      <c r="E4" s="90"/>
    </row>
    <row r="6" spans="1:5" s="6" customFormat="1" ht="24.75" customHeight="1">
      <c r="A6" s="70" t="s">
        <v>0</v>
      </c>
      <c r="B6" s="2"/>
      <c r="C6" s="3" t="str">
        <f>"31 DECEMBRE "&amp;E3</f>
        <v>31 DECEMBRE </v>
      </c>
      <c r="D6" s="4"/>
      <c r="E6" s="5" t="str">
        <f>"31 DECEMBRE "&amp;E3-1</f>
        <v>31 DECEMBRE -1</v>
      </c>
    </row>
    <row r="7" spans="1:5" ht="12.75">
      <c r="A7" s="71"/>
      <c r="B7" s="7" t="s">
        <v>1</v>
      </c>
      <c r="C7" s="8" t="s">
        <v>2</v>
      </c>
      <c r="D7" s="8" t="s">
        <v>3</v>
      </c>
      <c r="E7" s="8" t="s">
        <v>3</v>
      </c>
    </row>
    <row r="8" spans="1:5" ht="13.5">
      <c r="A8" s="72" t="s">
        <v>4</v>
      </c>
      <c r="B8" s="9"/>
      <c r="C8" s="9"/>
      <c r="D8" s="9">
        <f aca="true" t="shared" si="0" ref="D8:D23">B8-C8</f>
        <v>0</v>
      </c>
      <c r="E8" s="9"/>
    </row>
    <row r="9" spans="1:5" ht="19.5" customHeight="1">
      <c r="A9" s="73" t="s">
        <v>5</v>
      </c>
      <c r="B9" s="10"/>
      <c r="C9" s="10"/>
      <c r="D9" s="10">
        <f t="shared" si="0"/>
        <v>0</v>
      </c>
      <c r="E9" s="10"/>
    </row>
    <row r="10" spans="1:5" ht="15" customHeight="1">
      <c r="A10" s="74" t="s">
        <v>6</v>
      </c>
      <c r="B10" s="11">
        <f>0+FBILAB_CAretenu_moins2</f>
        <v>0</v>
      </c>
      <c r="C10" s="11">
        <f>0+FBILAC_CAretenu_moins2</f>
        <v>0</v>
      </c>
      <c r="D10" s="12">
        <f t="shared" si="0"/>
        <v>0</v>
      </c>
      <c r="E10" s="11">
        <f>0+FBILABAC_CAretenu_moins3</f>
        <v>0</v>
      </c>
    </row>
    <row r="11" spans="1:5" ht="27" customHeight="1">
      <c r="A11" s="74" t="s">
        <v>7</v>
      </c>
      <c r="B11" s="11">
        <f>0+FBILAD_CAretenu_moins2</f>
        <v>0</v>
      </c>
      <c r="C11" s="13">
        <f>0+FBILAE_CAretenu_moins2</f>
        <v>0</v>
      </c>
      <c r="D11" s="12">
        <f t="shared" si="0"/>
        <v>0</v>
      </c>
      <c r="E11" s="11">
        <f>0+FBILADAE_CAretenu_moins3</f>
        <v>0</v>
      </c>
    </row>
    <row r="12" spans="1:5" ht="27" customHeight="1">
      <c r="A12" s="74" t="s">
        <v>8</v>
      </c>
      <c r="B12" s="11">
        <f>0+FBILAP_CAretenu_moins2</f>
        <v>0</v>
      </c>
      <c r="C12" s="13">
        <f>0+FBILAQ_CAretenu_moins2</f>
        <v>0</v>
      </c>
      <c r="D12" s="12">
        <f t="shared" si="0"/>
        <v>0</v>
      </c>
      <c r="E12" s="11">
        <f>0+FBILAPAQ_CAretenu_moins3</f>
        <v>0</v>
      </c>
    </row>
    <row r="13" spans="1:5" ht="19.5" customHeight="1">
      <c r="A13" s="73" t="s">
        <v>9</v>
      </c>
      <c r="B13" s="10"/>
      <c r="C13" s="10"/>
      <c r="D13" s="10">
        <f t="shared" si="0"/>
        <v>0</v>
      </c>
      <c r="E13" s="10"/>
    </row>
    <row r="14" spans="1:5" ht="24" customHeight="1">
      <c r="A14" s="74" t="s">
        <v>10</v>
      </c>
      <c r="B14" s="11">
        <f>0+FBILAF_CAretenu_moins2</f>
        <v>0</v>
      </c>
      <c r="C14" s="13">
        <f>0+FBILAG_CAretenu_moins2</f>
        <v>0</v>
      </c>
      <c r="D14" s="12">
        <f t="shared" si="0"/>
        <v>0</v>
      </c>
      <c r="E14" s="11">
        <f>0+FBILAFAG_CAretenu_moins3</f>
        <v>0</v>
      </c>
    </row>
    <row r="15" spans="1:5" ht="13.5">
      <c r="A15" s="74" t="s">
        <v>11</v>
      </c>
      <c r="B15" s="11">
        <f>0+FBILAH_CAretenu_moins2</f>
        <v>0</v>
      </c>
      <c r="C15" s="13">
        <f>0+FBILAI_CAretenu_moins2</f>
        <v>0</v>
      </c>
      <c r="D15" s="12">
        <f t="shared" si="0"/>
        <v>0</v>
      </c>
      <c r="E15" s="11">
        <f>0+FBILAHAI_CAretenu_moins3</f>
        <v>0</v>
      </c>
    </row>
    <row r="16" spans="1:5" ht="13.5">
      <c r="A16" s="74" t="s">
        <v>12</v>
      </c>
      <c r="B16" s="11">
        <f>0+FBILAJ_CAretenu_moins2</f>
        <v>0</v>
      </c>
      <c r="C16" s="13">
        <f>0+FBILAK_CAretenu_moins2</f>
        <v>0</v>
      </c>
      <c r="D16" s="12">
        <f t="shared" si="0"/>
        <v>0</v>
      </c>
      <c r="E16" s="11">
        <f>0+FBILAJAK_CAretenu_moins3</f>
        <v>0</v>
      </c>
    </row>
    <row r="17" spans="1:5" ht="13.5">
      <c r="A17" s="74" t="s">
        <v>13</v>
      </c>
      <c r="B17" s="11">
        <f>0+FBILAL_CAretenu_moins2</f>
        <v>0</v>
      </c>
      <c r="C17" s="13">
        <f>0+FBILAM_CAretenu_moins2</f>
        <v>0</v>
      </c>
      <c r="D17" s="12">
        <f t="shared" si="0"/>
        <v>0</v>
      </c>
      <c r="E17" s="11">
        <f>0+FBILALAM_CAretenu_moins3</f>
        <v>0</v>
      </c>
    </row>
    <row r="18" spans="1:5" ht="13.5">
      <c r="A18" s="75" t="s">
        <v>14</v>
      </c>
      <c r="B18" s="11">
        <f>0+FBILAN_CAretenu_moins2</f>
        <v>0</v>
      </c>
      <c r="C18" s="13">
        <f>0+FBILAO_CAretenu_moins2</f>
        <v>0</v>
      </c>
      <c r="D18" s="12">
        <f t="shared" si="0"/>
        <v>0</v>
      </c>
      <c r="E18" s="11">
        <f>0+FBILAOAN_CAretenu_moins3</f>
        <v>0</v>
      </c>
    </row>
    <row r="19" spans="1:5" ht="19.5" customHeight="1">
      <c r="A19" s="73" t="s">
        <v>15</v>
      </c>
      <c r="B19" s="10"/>
      <c r="C19" s="10"/>
      <c r="D19" s="10">
        <f t="shared" si="0"/>
        <v>0</v>
      </c>
      <c r="E19" s="10"/>
    </row>
    <row r="20" spans="1:5" ht="15" customHeight="1">
      <c r="A20" s="74" t="s">
        <v>16</v>
      </c>
      <c r="B20" s="11">
        <f>0+FBILAR_CAretenu_moins2</f>
        <v>0</v>
      </c>
      <c r="C20" s="13">
        <f>0+FBILAS_CAretenu_moins2</f>
        <v>0</v>
      </c>
      <c r="D20" s="12">
        <f t="shared" si="0"/>
        <v>0</v>
      </c>
      <c r="E20" s="11">
        <f>0+FBILARAS_CAretenu_moins3</f>
        <v>0</v>
      </c>
    </row>
    <row r="21" spans="1:5" ht="13.5">
      <c r="A21" s="74" t="s">
        <v>17</v>
      </c>
      <c r="B21" s="11">
        <f>0+FBILAT_CAretenu_moins2</f>
        <v>0</v>
      </c>
      <c r="C21" s="13">
        <f>0+FBILAU_CAretenu_moins2</f>
        <v>0</v>
      </c>
      <c r="D21" s="12">
        <f t="shared" si="0"/>
        <v>0</v>
      </c>
      <c r="E21" s="11">
        <f>0+FBILATAU_CAretenu_moins3</f>
        <v>0</v>
      </c>
    </row>
    <row r="22" spans="1:5" ht="13.5">
      <c r="A22" s="74" t="s">
        <v>18</v>
      </c>
      <c r="B22" s="11">
        <f>0+FBILAX_CAretenu_moins2</f>
        <v>0</v>
      </c>
      <c r="C22" s="11">
        <f>0+FBILAx1_CAretenu_moins2</f>
        <v>0</v>
      </c>
      <c r="D22" s="12">
        <f t="shared" si="0"/>
        <v>0</v>
      </c>
      <c r="E22" s="11">
        <f>0+FBILAx2_CAretenu_moins3</f>
        <v>0</v>
      </c>
    </row>
    <row r="23" spans="1:5" ht="13.5">
      <c r="A23" s="71" t="s">
        <v>19</v>
      </c>
      <c r="B23" s="14">
        <f>0+FBILBF_CAretenu_moins2</f>
        <v>0</v>
      </c>
      <c r="C23" s="11">
        <f>0+FBILBF1_CAretenu_moins2</f>
        <v>0</v>
      </c>
      <c r="D23" s="10">
        <f t="shared" si="0"/>
        <v>0</v>
      </c>
      <c r="E23" s="14">
        <f>0+FBILBF2_CAretenu_moins3</f>
        <v>0</v>
      </c>
    </row>
    <row r="24" spans="1:5" s="18" customFormat="1" ht="19.5" customHeight="1">
      <c r="A24" s="63" t="s">
        <v>20</v>
      </c>
      <c r="B24" s="15">
        <f>SUM(B8:B23)</f>
        <v>0</v>
      </c>
      <c r="C24" s="15">
        <f>SUM(C8:C23)</f>
        <v>0</v>
      </c>
      <c r="D24" s="16">
        <f>SUM(D8:D23)</f>
        <v>0</v>
      </c>
      <c r="E24" s="16">
        <f>SUM(E8:E23)</f>
        <v>0</v>
      </c>
    </row>
    <row r="25" spans="1:5" ht="24.75" customHeight="1">
      <c r="A25" s="71" t="s">
        <v>21</v>
      </c>
      <c r="B25" s="14">
        <f>0+FBILBG_CAretenu_moins2</f>
        <v>0</v>
      </c>
      <c r="C25" s="10"/>
      <c r="D25" s="19">
        <f>0+B25-C25</f>
        <v>0</v>
      </c>
      <c r="E25" s="20">
        <f>0+FBILBG_CAretenu_moins3</f>
        <v>0</v>
      </c>
    </row>
    <row r="26" spans="1:5" s="18" customFormat="1" ht="19.5" customHeight="1">
      <c r="A26" s="63" t="s">
        <v>22</v>
      </c>
      <c r="B26" s="15">
        <f>B25</f>
        <v>0</v>
      </c>
      <c r="C26" s="15"/>
      <c r="D26" s="16">
        <f>D25</f>
        <v>0</v>
      </c>
      <c r="E26" s="16">
        <f>E25</f>
        <v>0</v>
      </c>
    </row>
    <row r="27" spans="1:5" ht="19.5" customHeight="1">
      <c r="A27" s="72" t="s">
        <v>23</v>
      </c>
      <c r="B27" s="10"/>
      <c r="C27" s="10"/>
      <c r="D27" s="10">
        <f aca="true" t="shared" si="1" ref="D27:D41">0+B27-C27</f>
        <v>0</v>
      </c>
      <c r="E27" s="10"/>
    </row>
    <row r="28" spans="1:5" ht="19.5" customHeight="1">
      <c r="A28" s="73" t="s">
        <v>24</v>
      </c>
      <c r="B28" s="10"/>
      <c r="C28" s="10"/>
      <c r="D28" s="10">
        <f t="shared" si="1"/>
        <v>0</v>
      </c>
      <c r="E28" s="10"/>
    </row>
    <row r="29" spans="1:5" ht="15" customHeight="1">
      <c r="A29" s="74" t="s">
        <v>25</v>
      </c>
      <c r="B29" s="11">
        <f>0+FBILAV_CAretenu_moins2</f>
        <v>0</v>
      </c>
      <c r="C29" s="11">
        <f>0+FBILAW_CAretenu_moins2</f>
        <v>0</v>
      </c>
      <c r="D29" s="12">
        <f t="shared" si="1"/>
        <v>0</v>
      </c>
      <c r="E29" s="11">
        <f>0+FBILAVAW_CAretenu_moins3</f>
        <v>0</v>
      </c>
    </row>
    <row r="30" spans="1:5" ht="13.5">
      <c r="A30" s="74" t="s">
        <v>26</v>
      </c>
      <c r="B30" s="11">
        <f>0+FBILBB_CAretenu_moins2</f>
        <v>0</v>
      </c>
      <c r="C30" s="11">
        <f>0+FBILBC_CAretenu_moins2</f>
        <v>0</v>
      </c>
      <c r="D30" s="12">
        <f t="shared" si="1"/>
        <v>0</v>
      </c>
      <c r="E30" s="11">
        <f>0+FBILBBBC_CAretenu_moins3</f>
        <v>0</v>
      </c>
    </row>
    <row r="31" spans="1:5" ht="13.5">
      <c r="A31" s="74" t="s">
        <v>27</v>
      </c>
      <c r="B31" s="11">
        <f>0+FBILBD_CAretenu_moins2</f>
        <v>0</v>
      </c>
      <c r="C31" s="11">
        <f>0+FBILBE_CAretenu_moins2</f>
        <v>0</v>
      </c>
      <c r="D31" s="12">
        <f t="shared" si="1"/>
        <v>0</v>
      </c>
      <c r="E31" s="11">
        <f>0+FBILBDBE_CAretenu_moins3</f>
        <v>0</v>
      </c>
    </row>
    <row r="32" spans="1:5" ht="13.5">
      <c r="A32" s="74" t="s">
        <v>68</v>
      </c>
      <c r="B32" s="11">
        <f>0+FBILBH_CAretenu_moins2</f>
        <v>0</v>
      </c>
      <c r="C32" s="11">
        <f>0+FBILBI_CAretenu_moins2</f>
        <v>0</v>
      </c>
      <c r="D32" s="12">
        <f t="shared" si="1"/>
        <v>0</v>
      </c>
      <c r="E32" s="11">
        <f>0+FBILBHBI_CAretenu_moins3</f>
        <v>0</v>
      </c>
    </row>
    <row r="33" spans="1:5" ht="13.5">
      <c r="A33" s="74" t="s">
        <v>73</v>
      </c>
      <c r="B33" s="11">
        <f>0+FBILBJ_CAretenu_moins2</f>
        <v>0</v>
      </c>
      <c r="C33" s="11">
        <f>0+FBILBK_CAretenu_moins2</f>
        <v>0</v>
      </c>
      <c r="D33" s="12">
        <f t="shared" si="1"/>
        <v>0</v>
      </c>
      <c r="E33" s="11">
        <f>0+FBILBJBK_CAretenu_moins3</f>
        <v>0</v>
      </c>
    </row>
    <row r="34" spans="1:5" ht="19.5" customHeight="1">
      <c r="A34" s="74" t="s">
        <v>74</v>
      </c>
      <c r="B34" s="21">
        <f>0+FBILBV_CAretenu_moins2</f>
        <v>0</v>
      </c>
      <c r="C34" s="12"/>
      <c r="D34" s="22">
        <f t="shared" si="1"/>
        <v>0</v>
      </c>
      <c r="E34" s="11">
        <f>0+FBILBV_CAretenu_moins3</f>
        <v>0</v>
      </c>
    </row>
    <row r="35" spans="1:5" ht="19.5" customHeight="1">
      <c r="A35" s="76" t="s">
        <v>75</v>
      </c>
      <c r="B35" s="21"/>
      <c r="C35" s="12"/>
      <c r="D35" s="22">
        <f>0+B35-C35</f>
        <v>0</v>
      </c>
      <c r="E35" s="11"/>
    </row>
    <row r="36" spans="1:5" ht="19.5" customHeight="1">
      <c r="A36" s="77" t="s">
        <v>28</v>
      </c>
      <c r="B36" s="22"/>
      <c r="C36" s="22"/>
      <c r="D36" s="22">
        <f t="shared" si="1"/>
        <v>0</v>
      </c>
      <c r="E36" s="22"/>
    </row>
    <row r="37" spans="1:5" ht="15" customHeight="1">
      <c r="A37" s="74" t="s">
        <v>29</v>
      </c>
      <c r="B37" s="13">
        <f>0+FBILBL_CAretenu_moins2</f>
        <v>0</v>
      </c>
      <c r="C37" s="11">
        <f>0+FBILBM_CAretenu_moins2</f>
        <v>0</v>
      </c>
      <c r="D37" s="12">
        <f t="shared" si="1"/>
        <v>0</v>
      </c>
      <c r="E37" s="11">
        <f>0+FBILBLBM_CAretenu_moins3</f>
        <v>0</v>
      </c>
    </row>
    <row r="38" spans="1:5" ht="18.75" customHeight="1">
      <c r="A38" s="74" t="s">
        <v>30</v>
      </c>
      <c r="B38" s="23">
        <f>0+FBILBN_CAretenu_moins2</f>
        <v>0</v>
      </c>
      <c r="C38" s="23">
        <f>0+FBILBO_CAretenu_moins2</f>
        <v>0</v>
      </c>
      <c r="D38" s="24">
        <f t="shared" si="1"/>
        <v>0</v>
      </c>
      <c r="E38" s="23">
        <f>0+FBILBNBO_CAretenu_moins3</f>
        <v>0</v>
      </c>
    </row>
    <row r="39" spans="1:5" ht="19.5" customHeight="1">
      <c r="A39" s="78" t="s">
        <v>31</v>
      </c>
      <c r="B39" s="23">
        <f>0+FBILBP_CAretenu_moins2</f>
        <v>0</v>
      </c>
      <c r="C39" s="23">
        <f>0+FBILBQ_CAretenu_moins2</f>
        <v>0</v>
      </c>
      <c r="D39" s="25">
        <f t="shared" si="1"/>
        <v>0</v>
      </c>
      <c r="E39" s="26">
        <f>0+FBILBPBQ_CAretenu_moins3</f>
        <v>0</v>
      </c>
    </row>
    <row r="40" spans="1:5" ht="19.5" customHeight="1">
      <c r="A40" s="74" t="s">
        <v>32</v>
      </c>
      <c r="B40" s="23">
        <f>0+FBILBW_CAretenu_moins2</f>
        <v>0</v>
      </c>
      <c r="C40" s="24"/>
      <c r="D40" s="24">
        <f t="shared" si="1"/>
        <v>0</v>
      </c>
      <c r="E40" s="23">
        <f>0+FBILBW_CAretenu_moins3</f>
        <v>0</v>
      </c>
    </row>
    <row r="41" spans="1:5" ht="19.5" customHeight="1">
      <c r="A41" s="71" t="s">
        <v>33</v>
      </c>
      <c r="B41" s="27">
        <f>0+FBILDK_CAretenu_moins2</f>
        <v>0</v>
      </c>
      <c r="C41" s="28"/>
      <c r="D41" s="28">
        <f t="shared" si="1"/>
        <v>0</v>
      </c>
      <c r="E41" s="23">
        <f>0+FBILDK_CAretenu_moins3</f>
        <v>0</v>
      </c>
    </row>
    <row r="42" spans="1:5" s="18" customFormat="1" ht="19.5" customHeight="1">
      <c r="A42" s="63" t="s">
        <v>34</v>
      </c>
      <c r="B42" s="15">
        <f>SUM(B28:B41)</f>
        <v>0</v>
      </c>
      <c r="C42" s="15">
        <f>SUM(C28:C41)</f>
        <v>0</v>
      </c>
      <c r="D42" s="16">
        <f>SUM(D28:D41)</f>
        <v>0</v>
      </c>
      <c r="E42" s="16">
        <f>SUM(E28:E41)</f>
        <v>0</v>
      </c>
    </row>
    <row r="43" spans="1:5" s="31" customFormat="1" ht="24.75" customHeight="1">
      <c r="A43" s="79" t="s">
        <v>35</v>
      </c>
      <c r="B43" s="29">
        <f>0+FBILDL_CAretenu_moins2</f>
        <v>0</v>
      </c>
      <c r="C43" s="30"/>
      <c r="D43" s="30">
        <f>0+B43-C43</f>
        <v>0</v>
      </c>
      <c r="E43" s="29">
        <f>0+FBILDL_CAretenu_moins3</f>
        <v>0</v>
      </c>
    </row>
    <row r="44" spans="1:5" s="31" customFormat="1" ht="24.75" customHeight="1">
      <c r="A44" s="78" t="s">
        <v>36</v>
      </c>
      <c r="B44" s="26">
        <f>0+FBILDM_CAretenu_moins2</f>
        <v>0</v>
      </c>
      <c r="C44" s="25"/>
      <c r="D44" s="25">
        <f>0+B44-C44</f>
        <v>0</v>
      </c>
      <c r="E44" s="26">
        <f>0+FBILDM_CAretenu_moins3</f>
        <v>0</v>
      </c>
    </row>
    <row r="45" spans="1:5" s="31" customFormat="1" ht="24.75" customHeight="1">
      <c r="A45" s="80" t="s">
        <v>37</v>
      </c>
      <c r="B45" s="32">
        <f>0+FBILDN_CAretenu_moins2</f>
        <v>0</v>
      </c>
      <c r="C45" s="33"/>
      <c r="D45" s="33">
        <f>0+B45-C45</f>
        <v>0</v>
      </c>
      <c r="E45" s="32">
        <f>0+FBILDN_CAretenu_moins3</f>
        <v>0</v>
      </c>
    </row>
    <row r="46" spans="1:5" s="31" customFormat="1" ht="24.75" customHeight="1">
      <c r="A46" s="81" t="s">
        <v>38</v>
      </c>
      <c r="B46" s="34">
        <f>B24+B26+B42+B43+B44+B45</f>
        <v>0</v>
      </c>
      <c r="C46" s="34">
        <f>C24+C26+C42+C43+C44+C45</f>
        <v>0</v>
      </c>
      <c r="D46" s="34">
        <f>D24+D26+D42+D43+D44+D45</f>
        <v>0</v>
      </c>
      <c r="E46" s="34">
        <f>E24+E26+E42+E43+E44+E45</f>
        <v>0</v>
      </c>
    </row>
    <row r="47" spans="1:5" ht="27" customHeight="1">
      <c r="A47" s="89" t="s">
        <v>39</v>
      </c>
      <c r="B47" s="89"/>
      <c r="C47" s="89"/>
      <c r="D47" s="89"/>
      <c r="E47" s="89"/>
    </row>
    <row r="48" spans="1:5" ht="12.75">
      <c r="A48" s="82" t="s">
        <v>40</v>
      </c>
      <c r="B48" s="35"/>
      <c r="C48" s="36" t="s">
        <v>41</v>
      </c>
      <c r="D48" s="35"/>
      <c r="E48" s="36"/>
    </row>
    <row r="49" spans="1:5" ht="12.75">
      <c r="A49" s="82" t="s">
        <v>109</v>
      </c>
      <c r="B49" s="37"/>
      <c r="C49" s="36"/>
      <c r="D49" s="35"/>
      <c r="E49" s="36"/>
    </row>
    <row r="51" spans="1:5" s="51" customFormat="1" ht="32.25" customHeight="1">
      <c r="A51" s="83"/>
      <c r="C51" s="51" t="s">
        <v>108</v>
      </c>
      <c r="D51" s="51" t="str">
        <f>+IF(D46=Passif!B54,"OK","KO : L'actif doitêtre égal au passif")</f>
        <v>OK</v>
      </c>
      <c r="E51" s="51" t="str">
        <f>+IF(E46=Passif!C54,"OK","KO : L'actif doitêtre égal au passif")</f>
        <v>OK</v>
      </c>
    </row>
    <row r="52" spans="3:5" ht="12.75">
      <c r="C52" s="1">
        <f>IF(AND(D46=Passif!B54,E46=Passif!C54),,"Ecart")</f>
        <v>0</v>
      </c>
      <c r="D52" s="87">
        <f>+IF(D46=Passif!B54,,D46-Passif!B54)</f>
        <v>0</v>
      </c>
      <c r="E52" s="87">
        <f>+IF(E46=Passif!C54,,E46-Passif!C54)</f>
        <v>0</v>
      </c>
    </row>
  </sheetData>
  <sheetProtection sheet="1" pivotTables="0"/>
  <mergeCells count="3">
    <mergeCell ref="A47:E47"/>
    <mergeCell ref="B4:E4"/>
    <mergeCell ref="A1:E1"/>
  </mergeCells>
  <conditionalFormatting sqref="D51:E51">
    <cfRule type="cellIs" priority="1" dxfId="2" operator="equal" stopIfTrue="1">
      <formula>"OK"</formula>
    </cfRule>
    <cfRule type="containsText" priority="2" dxfId="3" operator="containsText" stopIfTrue="1" text="Actif">
      <formula>NOT(ISERROR(SEARCH("Actif",D51)))</formula>
    </cfRule>
  </conditionalFormatting>
  <dataValidations count="2">
    <dataValidation type="textLength" operator="equal" allowBlank="1" showInputMessage="1" showErrorMessage="1" error="Veuillez saisir un n° FINESS de 9 caractéres (sans espace, tiret, ...)" sqref="B3:B4">
      <formula1>9</formula1>
    </dataValidation>
    <dataValidation operator="equal" allowBlank="1" showInputMessage="1" showErrorMessage="1" error="Veuillez saisir un n° FINESS de 9 caractéres (sans espace, tiret, ...)" sqref="E3"/>
  </dataValidations>
  <printOptions horizontalCentered="1" verticalCentered="1"/>
  <pageMargins left="0.39375" right="0.39375" top="0.9840277777777777" bottom="0.9840277777777777" header="0.39375" footer="0.39375"/>
  <pageSetup fitToHeight="1" fitToWidth="1" horizontalDpi="300" verticalDpi="300" orientation="portrait" paperSize="9" scale="70" r:id="rId1"/>
  <headerFooter alignWithMargins="0">
    <oddHeader xml:space="preserve">&amp;L&amp;  &amp;C&amp;"Arial,Gras"&amp;12ANNEXE 4 : BILAN PROPRE D'UN ETABLISSEMENT SOCIAL OU MEDICO-SOCIAL GERE PAR UN ORGANISME DE DROIT PRIVE </oddHeader>
    <oddFooter>&amp;R- 37 -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6" sqref="A6"/>
    </sheetView>
  </sheetViews>
  <sheetFormatPr defaultColWidth="11.421875" defaultRowHeight="15"/>
  <sheetData>
    <row r="1" ht="14.25">
      <c r="A1" t="s">
        <v>72</v>
      </c>
    </row>
    <row r="2" ht="14.25">
      <c r="A2" t="s">
        <v>69</v>
      </c>
    </row>
    <row r="3" ht="14.25">
      <c r="A3" t="s">
        <v>70</v>
      </c>
    </row>
    <row r="4" ht="14.25">
      <c r="A4" t="s">
        <v>71</v>
      </c>
    </row>
    <row r="5" ht="14.25">
      <c r="A5" t="s">
        <v>76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2"/>
  <sheetViews>
    <sheetView showZeros="0"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F3" sqref="F3"/>
    </sheetView>
  </sheetViews>
  <sheetFormatPr defaultColWidth="11.421875" defaultRowHeight="15"/>
  <cols>
    <col min="1" max="1" width="68.7109375" style="69" customWidth="1"/>
    <col min="2" max="3" width="22.57421875" style="1" customWidth="1"/>
    <col min="4" max="16384" width="11.421875" style="1" customWidth="1"/>
  </cols>
  <sheetData>
    <row r="1" spans="1:5" ht="17.25">
      <c r="A1" s="91" t="s">
        <v>110</v>
      </c>
      <c r="B1" s="91"/>
      <c r="C1" s="91"/>
      <c r="D1" s="88"/>
      <c r="E1" s="88"/>
    </row>
    <row r="2" ht="12.75">
      <c r="A2" s="84"/>
    </row>
    <row r="3" spans="1:3" s="6" customFormat="1" ht="27.75" customHeight="1">
      <c r="A3" s="53" t="s">
        <v>42</v>
      </c>
      <c r="B3" s="38" t="str">
        <f>"31 DECEMBRE de l'exercice "&amp;__CAPHIDEN___DATEGENE___ANN0</f>
        <v>31 DECEMBRE de l'exercice </v>
      </c>
      <c r="C3" s="39" t="str">
        <f>"31 DECEMBRE  de l'exercice "&amp;__CAPHIDEN___DATEGENE___ANN0-1</f>
        <v>31 DECEMBRE  de l'exercice -1</v>
      </c>
    </row>
    <row r="4" spans="1:3" ht="13.5">
      <c r="A4" s="54"/>
      <c r="B4" s="40"/>
      <c r="C4" s="40"/>
    </row>
    <row r="5" spans="1:3" ht="15" customHeight="1">
      <c r="A5" s="55" t="s">
        <v>77</v>
      </c>
      <c r="B5" s="41"/>
      <c r="C5" s="41"/>
    </row>
    <row r="6" spans="1:3" ht="19.5" customHeight="1">
      <c r="A6" s="54" t="s">
        <v>78</v>
      </c>
      <c r="B6" s="11">
        <f>FBILBZ_CAretenu_moins2</f>
        <v>0</v>
      </c>
      <c r="C6" s="11">
        <f>FBILBZ_CAretenu_moins3</f>
        <v>0</v>
      </c>
    </row>
    <row r="7" spans="1:3" ht="19.5" customHeight="1">
      <c r="A7" s="56" t="s">
        <v>79</v>
      </c>
      <c r="B7" s="11">
        <f>FBILCA_CAretenu_moins2</f>
        <v>0</v>
      </c>
      <c r="C7" s="11">
        <f>FBILCA_CAretenu_moins3</f>
        <v>0</v>
      </c>
    </row>
    <row r="8" spans="1:3" ht="15" customHeight="1">
      <c r="A8" s="56" t="s">
        <v>80</v>
      </c>
      <c r="B8" s="11">
        <f>FBILCB_CAretenu_moins2</f>
        <v>0</v>
      </c>
      <c r="C8" s="11">
        <f>FBILCB_CAretenu_moins3</f>
        <v>0</v>
      </c>
    </row>
    <row r="9" spans="1:3" ht="15" customHeight="1">
      <c r="A9" s="56" t="s">
        <v>81</v>
      </c>
      <c r="B9" s="11">
        <f>FBILCD_CAretenu_moins2</f>
        <v>0</v>
      </c>
      <c r="C9" s="11">
        <f>FBILCD_CAretenu_moins3</f>
        <v>0</v>
      </c>
    </row>
    <row r="10" spans="1:3" ht="19.5" customHeight="1">
      <c r="A10" s="57" t="s">
        <v>43</v>
      </c>
      <c r="B10" s="12"/>
      <c r="C10" s="12"/>
    </row>
    <row r="11" spans="1:3" ht="15" customHeight="1">
      <c r="A11" s="56" t="s">
        <v>82</v>
      </c>
      <c r="B11" s="11">
        <f>FBILCE1_CAretenu_moins2</f>
        <v>0</v>
      </c>
      <c r="C11" s="11">
        <f>FBILCE1_CAretenu_moins3</f>
        <v>0</v>
      </c>
    </row>
    <row r="12" spans="1:3" ht="15" customHeight="1">
      <c r="A12" s="56" t="s">
        <v>44</v>
      </c>
      <c r="B12" s="11">
        <f>FBILCE_CAretenu_moins2</f>
        <v>0</v>
      </c>
      <c r="C12" s="11">
        <f>FBILCE_CAretenu_moins3</f>
        <v>0</v>
      </c>
    </row>
    <row r="13" spans="1:3" ht="15" customHeight="1">
      <c r="A13" s="56" t="s">
        <v>83</v>
      </c>
      <c r="B13" s="11">
        <f>FBILCF_CAretenu_moins2</f>
        <v>0</v>
      </c>
      <c r="C13" s="11">
        <f>FBILCF_CAretenu_moins3</f>
        <v>0</v>
      </c>
    </row>
    <row r="14" spans="1:3" ht="15" customHeight="1">
      <c r="A14" s="56" t="s">
        <v>84</v>
      </c>
      <c r="B14" s="11">
        <f>FBILCF1_CAretenu_moins2</f>
        <v>0</v>
      </c>
      <c r="C14" s="11">
        <f>FBILCF1_CAretenu_moins3</f>
        <v>0</v>
      </c>
    </row>
    <row r="15" spans="1:3" ht="15" customHeight="1">
      <c r="A15" s="56" t="s">
        <v>45</v>
      </c>
      <c r="B15" s="11">
        <f>FBILCH_CAretenu_moins2</f>
        <v>0</v>
      </c>
      <c r="C15" s="11">
        <f>FBILCH_CAretenu_moins3</f>
        <v>0</v>
      </c>
    </row>
    <row r="16" spans="1:3" ht="15.75" customHeight="1">
      <c r="A16" s="56" t="s">
        <v>46</v>
      </c>
      <c r="B16" s="13">
        <f>FBILCI_CAretenu_moins2</f>
        <v>0</v>
      </c>
      <c r="C16" s="11">
        <f>FBILCI_CAretenu_moins3</f>
        <v>0</v>
      </c>
    </row>
    <row r="17" spans="1:3" ht="19.5" customHeight="1">
      <c r="A17" s="57" t="s">
        <v>47</v>
      </c>
      <c r="B17" s="12"/>
      <c r="C17" s="12"/>
    </row>
    <row r="18" spans="1:3" ht="19.5" customHeight="1">
      <c r="A18" s="58" t="s">
        <v>85</v>
      </c>
      <c r="B18" s="13">
        <f>FBILCJ1_CAretenu_moins2</f>
        <v>0</v>
      </c>
      <c r="C18" s="11">
        <f>FBILCJ1_CAretenu_moins3</f>
        <v>0</v>
      </c>
    </row>
    <row r="19" spans="1:3" ht="19.5" customHeight="1">
      <c r="A19" s="58" t="s">
        <v>86</v>
      </c>
      <c r="B19" s="13">
        <f>FBILCJ11_CAretenu_moins2</f>
        <v>0</v>
      </c>
      <c r="C19" s="11">
        <f>FBILCJ11_CAretenu_moins3</f>
        <v>0</v>
      </c>
    </row>
    <row r="20" spans="1:3" ht="27" customHeight="1">
      <c r="A20" s="59" t="s">
        <v>87</v>
      </c>
      <c r="B20" s="13">
        <f>FBILCJ3_CAretenu_moins2</f>
        <v>0</v>
      </c>
      <c r="C20" s="11">
        <f>FBILCJ3_CAretenu_moins3</f>
        <v>0</v>
      </c>
    </row>
    <row r="21" spans="1:3" ht="19.5" customHeight="1">
      <c r="A21" s="58" t="s">
        <v>48</v>
      </c>
      <c r="B21" s="13">
        <f>FBILCJ31_CAretenu_moins2</f>
        <v>0</v>
      </c>
      <c r="C21" s="11">
        <f>FBILCJ31_CAretenu_moins3</f>
        <v>0</v>
      </c>
    </row>
    <row r="22" spans="1:3" ht="19.5" customHeight="1">
      <c r="A22" s="58" t="s">
        <v>88</v>
      </c>
      <c r="B22" s="13">
        <f>FBILCJ2_CAretenu_moins2</f>
        <v>0</v>
      </c>
      <c r="C22" s="11">
        <f>FBILCJ2_CAretenu_moins3</f>
        <v>0</v>
      </c>
    </row>
    <row r="23" spans="1:3" ht="19.5" customHeight="1">
      <c r="A23" s="58" t="s">
        <v>89</v>
      </c>
      <c r="B23" s="13">
        <f>FBILCK1_CAretenu_moins2</f>
        <v>0</v>
      </c>
      <c r="C23" s="11">
        <f>FBILCK1_CAretenu_moins3</f>
        <v>0</v>
      </c>
    </row>
    <row r="24" spans="1:3" ht="19.5" customHeight="1">
      <c r="A24" s="58" t="s">
        <v>90</v>
      </c>
      <c r="B24" s="13">
        <f>FBILCK2_CAretenu_moins2</f>
        <v>0</v>
      </c>
      <c r="C24" s="11">
        <f>FBILCK2_CAretenu_moins3</f>
        <v>0</v>
      </c>
    </row>
    <row r="25" spans="1:3" ht="19.5" customHeight="1">
      <c r="A25" s="58" t="s">
        <v>91</v>
      </c>
      <c r="B25" s="13">
        <f>FBILCK3_CAretenu_moins2</f>
        <v>0</v>
      </c>
      <c r="C25" s="11">
        <f>FBILCK3_CAretenu_moins3</f>
        <v>0</v>
      </c>
    </row>
    <row r="26" spans="1:3" ht="19.5" customHeight="1">
      <c r="A26" s="60" t="s">
        <v>92</v>
      </c>
      <c r="B26" s="42">
        <f>FBILCL_CAretenu_moins2</f>
        <v>0</v>
      </c>
      <c r="C26" s="43">
        <f>FBILCL_CAretenu_moins3</f>
        <v>0</v>
      </c>
    </row>
    <row r="27" spans="1:3" ht="19.5" customHeight="1">
      <c r="A27" s="57" t="s">
        <v>49</v>
      </c>
      <c r="B27" s="12"/>
      <c r="C27" s="12"/>
    </row>
    <row r="28" spans="1:3" ht="19.5" customHeight="1">
      <c r="A28" s="61" t="s">
        <v>93</v>
      </c>
      <c r="B28" s="13">
        <f>FBILCM_CAretenu_moins2</f>
        <v>0</v>
      </c>
      <c r="C28" s="11">
        <f>FBILCM_CAretenu_moins3</f>
        <v>0</v>
      </c>
    </row>
    <row r="29" spans="1:3" ht="28.5" customHeight="1">
      <c r="A29" s="56" t="s">
        <v>94</v>
      </c>
      <c r="B29" s="13">
        <f>FBILCP_CAretenu_moins2</f>
        <v>0</v>
      </c>
      <c r="C29" s="11">
        <f>FBILCP_CAretenu_moins3</f>
        <v>0</v>
      </c>
    </row>
    <row r="30" spans="1:3" ht="15" customHeight="1">
      <c r="A30" s="56" t="s">
        <v>95</v>
      </c>
      <c r="B30" s="13">
        <f>FBILCN_CAretenu_moins2</f>
        <v>0</v>
      </c>
      <c r="C30" s="11">
        <f>FBILCN_CAretenu_moins3</f>
        <v>0</v>
      </c>
    </row>
    <row r="31" spans="1:3" ht="15" customHeight="1">
      <c r="A31" s="62" t="s">
        <v>96</v>
      </c>
      <c r="B31" s="13">
        <f>FBILCN1_CAretenu_moins2</f>
        <v>0</v>
      </c>
      <c r="C31" s="11">
        <f>FBILCN1_CAretenu_moins3</f>
        <v>0</v>
      </c>
    </row>
    <row r="32" spans="1:3" ht="15" customHeight="1">
      <c r="A32" s="56" t="s">
        <v>97</v>
      </c>
      <c r="B32" s="13">
        <f>FBILCN2_CAretenu_moins2</f>
        <v>0</v>
      </c>
      <c r="C32" s="11">
        <f>FBILCN2_CAretenu_moins3</f>
        <v>0</v>
      </c>
    </row>
    <row r="33" spans="1:3" ht="15" customHeight="1">
      <c r="A33" s="62" t="s">
        <v>98</v>
      </c>
      <c r="B33" s="13">
        <f>FBILEK_CAretenu_moins2</f>
        <v>0</v>
      </c>
      <c r="C33" s="11">
        <f>FBILEK_CAretenu_moins3</f>
        <v>0</v>
      </c>
    </row>
    <row r="34" spans="1:5" s="18" customFormat="1" ht="19.5" customHeight="1">
      <c r="A34" s="63" t="s">
        <v>20</v>
      </c>
      <c r="B34" s="15">
        <f>SUM(B4:B33)-B9</f>
        <v>0</v>
      </c>
      <c r="C34" s="15">
        <f>SUM(C4:C33)-C9</f>
        <v>0</v>
      </c>
      <c r="D34" s="17"/>
      <c r="E34" s="17"/>
    </row>
    <row r="35" spans="1:3" ht="24.75" customHeight="1">
      <c r="A35" s="56" t="s">
        <v>50</v>
      </c>
      <c r="B35" s="14">
        <f>FBILCO_CAretenu_moins2</f>
        <v>0</v>
      </c>
      <c r="C35" s="14">
        <f>FBILCO_CAretenu_moins3</f>
        <v>0</v>
      </c>
    </row>
    <row r="36" spans="1:5" s="18" customFormat="1" ht="19.5" customHeight="1">
      <c r="A36" s="63" t="s">
        <v>22</v>
      </c>
      <c r="B36" s="15">
        <f>+B35</f>
        <v>0</v>
      </c>
      <c r="C36" s="15">
        <f>+C35</f>
        <v>0</v>
      </c>
      <c r="D36" s="17"/>
      <c r="E36" s="17"/>
    </row>
    <row r="37" spans="1:3" s="6" customFormat="1" ht="19.5" customHeight="1">
      <c r="A37" s="56" t="s">
        <v>51</v>
      </c>
      <c r="B37" s="13">
        <f>FBILCS_CAretenu_moins2</f>
        <v>0</v>
      </c>
      <c r="C37" s="13">
        <f>FBILCS_CAretenu_moins3</f>
        <v>0</v>
      </c>
    </row>
    <row r="38" spans="1:3" s="6" customFormat="1" ht="19.5" customHeight="1">
      <c r="A38" s="56" t="s">
        <v>99</v>
      </c>
      <c r="B38" s="13">
        <f>FBILEL_CAretenu_moins2</f>
        <v>0</v>
      </c>
      <c r="C38" s="13">
        <f>FBILEL_CAretenu_moins3</f>
        <v>0</v>
      </c>
    </row>
    <row r="39" spans="1:3" s="6" customFormat="1" ht="19.5" customHeight="1">
      <c r="A39" s="56" t="s">
        <v>100</v>
      </c>
      <c r="B39" s="13">
        <f>FBILEM_CAretenu_moins2</f>
        <v>0</v>
      </c>
      <c r="C39" s="13">
        <f>FBILEM_CAretenu_moins3</f>
        <v>0</v>
      </c>
    </row>
    <row r="40" spans="1:5" s="18" customFormat="1" ht="19.5" customHeight="1">
      <c r="A40" s="63" t="s">
        <v>34</v>
      </c>
      <c r="B40" s="15">
        <f>SUM(B37:B39)</f>
        <v>0</v>
      </c>
      <c r="C40" s="15">
        <f>SUM(C37:C39)</f>
        <v>0</v>
      </c>
      <c r="D40" s="17"/>
      <c r="E40" s="17"/>
    </row>
    <row r="41" spans="1:3" ht="19.5" customHeight="1">
      <c r="A41" s="64" t="s">
        <v>101</v>
      </c>
      <c r="B41" s="10"/>
      <c r="C41" s="10"/>
    </row>
    <row r="42" spans="1:3" ht="19.5" customHeight="1">
      <c r="A42" s="56" t="s">
        <v>52</v>
      </c>
      <c r="B42" s="44">
        <f>FBILCT_CAretenu_moins2</f>
        <v>0</v>
      </c>
      <c r="C42" s="44">
        <f>FBILCT_CAretenu_moins3</f>
        <v>0</v>
      </c>
    </row>
    <row r="43" spans="1:3" ht="35.25" customHeight="1">
      <c r="A43" s="56" t="s">
        <v>102</v>
      </c>
      <c r="B43" s="13">
        <f>FBILCU_CAretenu_moins2</f>
        <v>0</v>
      </c>
      <c r="C43" s="44">
        <f>FBILCU_CAretenu_moins3</f>
        <v>0</v>
      </c>
    </row>
    <row r="44" spans="1:3" ht="19.5" customHeight="1">
      <c r="A44" s="56" t="s">
        <v>53</v>
      </c>
      <c r="B44" s="13">
        <f>FBILCV_CAretenu_moins2</f>
        <v>0</v>
      </c>
      <c r="C44" s="44">
        <f>FBILCV_CAretenu_moins3</f>
        <v>0</v>
      </c>
    </row>
    <row r="45" spans="1:3" ht="19.5" customHeight="1">
      <c r="A45" s="56" t="s">
        <v>54</v>
      </c>
      <c r="B45" s="13">
        <f>FBILDA_CAretenu_moins2</f>
        <v>0</v>
      </c>
      <c r="C45" s="44">
        <f>FBILDA_CAretenu_moins3</f>
        <v>0</v>
      </c>
    </row>
    <row r="46" spans="1:3" ht="19.5" customHeight="1">
      <c r="A46" s="56" t="s">
        <v>55</v>
      </c>
      <c r="B46" s="13">
        <f>FBILDB_CAretenu_moins2</f>
        <v>0</v>
      </c>
      <c r="C46" s="44">
        <f>FBILDB_CAretenu_moins3</f>
        <v>0</v>
      </c>
    </row>
    <row r="47" spans="1:3" ht="41.25" customHeight="1">
      <c r="A47" s="56" t="s">
        <v>56</v>
      </c>
      <c r="B47" s="13">
        <f>FBILDC_CAretenu_moins2</f>
        <v>0</v>
      </c>
      <c r="C47" s="44">
        <f>FBILDC_CAretenu_moins3</f>
        <v>0</v>
      </c>
    </row>
    <row r="48" spans="1:3" ht="19.5" customHeight="1">
      <c r="A48" s="56" t="s">
        <v>57</v>
      </c>
      <c r="B48" s="13">
        <f>FBILDD_CAretenu_moins2</f>
        <v>0</v>
      </c>
      <c r="C48" s="44">
        <f>FBILDD_CAretenu_moins3</f>
        <v>0</v>
      </c>
    </row>
    <row r="49" spans="1:3" ht="39.75" customHeight="1">
      <c r="A49" s="56" t="s">
        <v>58</v>
      </c>
      <c r="B49" s="13">
        <f>FBILDE_CAretenu_moins2</f>
        <v>0</v>
      </c>
      <c r="C49" s="44">
        <f>FBILDE_CAretenu_moins3</f>
        <v>0</v>
      </c>
    </row>
    <row r="50" spans="1:3" ht="19.5" customHeight="1">
      <c r="A50" s="65" t="s">
        <v>59</v>
      </c>
      <c r="B50" s="44">
        <f>FBILDF_CAretenu_moins2</f>
        <v>0</v>
      </c>
      <c r="C50" s="44">
        <f>FBILDF_CAretenu_moins3</f>
        <v>0</v>
      </c>
    </row>
    <row r="51" spans="1:5" s="18" customFormat="1" ht="19.5" customHeight="1">
      <c r="A51" s="63" t="s">
        <v>60</v>
      </c>
      <c r="B51" s="15">
        <f>SUM(B41:B50)</f>
        <v>0</v>
      </c>
      <c r="C51" s="15">
        <f>SUM(C41:C50)</f>
        <v>0</v>
      </c>
      <c r="D51" s="17"/>
      <c r="E51" s="17"/>
    </row>
    <row r="52" spans="1:3" s="31" customFormat="1" ht="24.75" customHeight="1">
      <c r="A52" s="66" t="s">
        <v>61</v>
      </c>
      <c r="B52" s="45">
        <f>FBILDG_CAretenu_moins2</f>
        <v>0</v>
      </c>
      <c r="C52" s="45">
        <f>FBILDG_CAretenu_moins3</f>
        <v>0</v>
      </c>
    </row>
    <row r="53" spans="1:5" s="18" customFormat="1" ht="19.5" customHeight="1">
      <c r="A53" s="63" t="s">
        <v>62</v>
      </c>
      <c r="B53" s="15">
        <f>+B52</f>
        <v>0</v>
      </c>
      <c r="C53" s="15">
        <f>+C52</f>
        <v>0</v>
      </c>
      <c r="D53" s="17"/>
      <c r="E53" s="17"/>
    </row>
    <row r="54" spans="1:3" s="31" customFormat="1" ht="24.75" customHeight="1">
      <c r="A54" s="67" t="s">
        <v>63</v>
      </c>
      <c r="B54" s="16">
        <f>+B52+B51+B40+B36+B34</f>
        <v>0</v>
      </c>
      <c r="C54" s="16">
        <f>+C52+C51+C40+C36+C34</f>
        <v>0</v>
      </c>
    </row>
    <row r="55" spans="1:3" s="46" customFormat="1" ht="12.75">
      <c r="A55" s="52"/>
      <c r="C55" s="47"/>
    </row>
    <row r="56" spans="1:3" ht="13.5">
      <c r="A56" s="68" t="s">
        <v>103</v>
      </c>
      <c r="B56" s="85">
        <f>FBILREV1_1_CAretenu_moins2</f>
        <v>0</v>
      </c>
      <c r="C56" s="47"/>
    </row>
    <row r="57" spans="1:3" ht="13.5">
      <c r="A57" s="68" t="s">
        <v>104</v>
      </c>
      <c r="B57" s="85">
        <f>FBILREV1_2_CAretenu_moins2</f>
        <v>0</v>
      </c>
      <c r="C57" s="47"/>
    </row>
    <row r="58" spans="1:3" ht="13.5">
      <c r="A58" s="68" t="s">
        <v>105</v>
      </c>
      <c r="B58" s="85">
        <f>FBILREV2_CAretenu_moins2</f>
        <v>0</v>
      </c>
      <c r="C58" s="47"/>
    </row>
    <row r="59" spans="1:3" ht="13.5">
      <c r="A59" s="68" t="s">
        <v>64</v>
      </c>
      <c r="B59" s="85"/>
      <c r="C59" s="47"/>
    </row>
    <row r="60" spans="1:3" ht="13.5">
      <c r="A60" s="68" t="s">
        <v>106</v>
      </c>
      <c r="B60" s="85"/>
      <c r="C60" s="47"/>
    </row>
    <row r="61" spans="1:3" ht="13.5">
      <c r="A61" s="68" t="s">
        <v>107</v>
      </c>
      <c r="B61" s="85"/>
      <c r="C61" s="47"/>
    </row>
    <row r="62" spans="1:3" ht="13.5">
      <c r="A62" s="68" t="str">
        <f>"(5) Dont fonds des majeurs protégés : "</f>
        <v>(5) Dont fonds des majeurs protégés : </v>
      </c>
      <c r="B62" s="85">
        <f>FBILREV5_CAretenu_moins2</f>
        <v>0</v>
      </c>
      <c r="C62" s="47"/>
    </row>
  </sheetData>
  <sheetProtection sheet="1" pivotTables="0"/>
  <mergeCells count="1">
    <mergeCell ref="A1:C1"/>
  </mergeCells>
  <printOptions horizontalCentered="1" verticalCentered="1"/>
  <pageMargins left="0.39375" right="0.39375" top="0.7875" bottom="0.5909722222222222" header="0.31527777777777777" footer="0.31527777777777777"/>
  <pageSetup fitToHeight="1" fitToWidth="1" horizontalDpi="300" verticalDpi="300" orientation="portrait" paperSize="9" scale="74" r:id="rId1"/>
  <headerFooter alignWithMargins="0">
    <oddHeader xml:space="preserve">&amp;L&amp;  &amp;C&amp;"Arial,Gras"&amp;12ANNEXE 4: BILAN PROPRE D'UN ETABLISSEMENT SOCIAL OU MEDICO-SOCIAL GERE PAR UN ORGANISME DE DROIT PRIVE </oddHeader>
    <oddFooter>&amp;R- 38 -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MN2</dc:creator>
  <cp:keywords/>
  <dc:description/>
  <cp:lastModifiedBy>MUMU</cp:lastModifiedBy>
  <dcterms:created xsi:type="dcterms:W3CDTF">2020-02-03T07:32:14Z</dcterms:created>
  <dcterms:modified xsi:type="dcterms:W3CDTF">2022-02-22T07:26:35Z</dcterms:modified>
  <cp:category/>
  <cp:version/>
  <cp:contentType/>
  <cp:contentStatus/>
</cp:coreProperties>
</file>